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2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charts/chart262.xml" ContentType="application/vnd.openxmlformats-officedocument.drawingml.chart+xml"/>
  <Override PartName="/xl/charts/chart263.xml" ContentType="application/vnd.openxmlformats-officedocument.drawingml.chart+xml"/>
  <Override PartName="/xl/charts/chart264.xml" ContentType="application/vnd.openxmlformats-officedocument.drawingml.chart+xml"/>
  <Override PartName="/xl/charts/chart265.xml" ContentType="application/vnd.openxmlformats-officedocument.drawingml.chart+xml"/>
  <Override PartName="/xl/charts/chart266.xml" ContentType="application/vnd.openxmlformats-officedocument.drawingml.chart+xml"/>
  <Override PartName="/xl/charts/chart267.xml" ContentType="application/vnd.openxmlformats-officedocument.drawingml.chart+xml"/>
  <Override PartName="/xl/charts/chart268.xml" ContentType="application/vnd.openxmlformats-officedocument.drawingml.chart+xml"/>
  <Override PartName="/xl/charts/chart269.xml" ContentType="application/vnd.openxmlformats-officedocument.drawingml.chart+xml"/>
  <Override PartName="/xl/charts/chart270.xml" ContentType="application/vnd.openxmlformats-officedocument.drawingml.chart+xml"/>
  <Override PartName="/xl/charts/chart271.xml" ContentType="application/vnd.openxmlformats-officedocument.drawingml.chart+xml"/>
  <Override PartName="/xl/charts/chart272.xml" ContentType="application/vnd.openxmlformats-officedocument.drawingml.chart+xml"/>
  <Override PartName="/xl/charts/chart273.xml" ContentType="application/vnd.openxmlformats-officedocument.drawingml.chart+xml"/>
  <Override PartName="/xl/charts/chart274.xml" ContentType="application/vnd.openxmlformats-officedocument.drawingml.chart+xml"/>
  <Override PartName="/xl/charts/chart275.xml" ContentType="application/vnd.openxmlformats-officedocument.drawingml.chart+xml"/>
  <Override PartName="/xl/charts/chart276.xml" ContentType="application/vnd.openxmlformats-officedocument.drawingml.chart+xml"/>
  <Override PartName="/xl/charts/chart277.xml" ContentType="application/vnd.openxmlformats-officedocument.drawingml.chart+xml"/>
  <Override PartName="/xl/charts/chart278.xml" ContentType="application/vnd.openxmlformats-officedocument.drawingml.chart+xml"/>
  <Override PartName="/xl/charts/chart279.xml" ContentType="application/vnd.openxmlformats-officedocument.drawingml.chart+xml"/>
  <Override PartName="/xl/charts/chart280.xml" ContentType="application/vnd.openxmlformats-officedocument.drawingml.chart+xml"/>
  <Override PartName="/xl/charts/chart281.xml" ContentType="application/vnd.openxmlformats-officedocument.drawingml.chart+xml"/>
  <Override PartName="/xl/charts/chart282.xml" ContentType="application/vnd.openxmlformats-officedocument.drawingml.chart+xml"/>
  <Override PartName="/xl/charts/chart283.xml" ContentType="application/vnd.openxmlformats-officedocument.drawingml.chart+xml"/>
  <Override PartName="/xl/charts/chart284.xml" ContentType="application/vnd.openxmlformats-officedocument.drawingml.chart+xml"/>
  <Override PartName="/xl/charts/chart285.xml" ContentType="application/vnd.openxmlformats-officedocument.drawingml.chart+xml"/>
  <Override PartName="/xl/charts/chart286.xml" ContentType="application/vnd.openxmlformats-officedocument.drawingml.chart+xml"/>
  <Override PartName="/xl/charts/chart287.xml" ContentType="application/vnd.openxmlformats-officedocument.drawingml.chart+xml"/>
  <Override PartName="/xl/charts/chart288.xml" ContentType="application/vnd.openxmlformats-officedocument.drawingml.chart+xml"/>
  <Override PartName="/xl/charts/chart289.xml" ContentType="application/vnd.openxmlformats-officedocument.drawingml.chart+xml"/>
  <Override PartName="/xl/charts/chart290.xml" ContentType="application/vnd.openxmlformats-officedocument.drawingml.chart+xml"/>
  <Override PartName="/xl/charts/chart291.xml" ContentType="application/vnd.openxmlformats-officedocument.drawingml.chart+xml"/>
  <Override PartName="/xl/charts/chart292.xml" ContentType="application/vnd.openxmlformats-officedocument.drawingml.chart+xml"/>
  <Override PartName="/xl/charts/chart293.xml" ContentType="application/vnd.openxmlformats-officedocument.drawingml.chart+xml"/>
  <Override PartName="/xl/charts/chart294.xml" ContentType="application/vnd.openxmlformats-officedocument.drawingml.chart+xml"/>
  <Override PartName="/xl/charts/chart295.xml" ContentType="application/vnd.openxmlformats-officedocument.drawingml.chart+xml"/>
  <Override PartName="/xl/charts/chart296.xml" ContentType="application/vnd.openxmlformats-officedocument.drawingml.chart+xml"/>
  <Override PartName="/xl/charts/chart297.xml" ContentType="application/vnd.openxmlformats-officedocument.drawingml.chart+xml"/>
  <Override PartName="/xl/charts/chart298.xml" ContentType="application/vnd.openxmlformats-officedocument.drawingml.chart+xml"/>
  <Override PartName="/xl/charts/chart299.xml" ContentType="application/vnd.openxmlformats-officedocument.drawingml.chart+xml"/>
  <Override PartName="/xl/charts/chart300.xml" ContentType="application/vnd.openxmlformats-officedocument.drawingml.chart+xml"/>
  <Override PartName="/xl/charts/chart301.xml" ContentType="application/vnd.openxmlformats-officedocument.drawingml.chart+xml"/>
  <Override PartName="/xl/charts/chart302.xml" ContentType="application/vnd.openxmlformats-officedocument.drawingml.chart+xml"/>
  <Override PartName="/xl/charts/chart303.xml" ContentType="application/vnd.openxmlformats-officedocument.drawingml.chart+xml"/>
  <Override PartName="/xl/charts/chart304.xml" ContentType="application/vnd.openxmlformats-officedocument.drawingml.chart+xml"/>
  <Override PartName="/xl/charts/chart305.xml" ContentType="application/vnd.openxmlformats-officedocument.drawingml.chart+xml"/>
  <Override PartName="/xl/charts/chart306.xml" ContentType="application/vnd.openxmlformats-officedocument.drawingml.chart+xml"/>
  <Override PartName="/xl/charts/chart307.xml" ContentType="application/vnd.openxmlformats-officedocument.drawingml.chart+xml"/>
  <Override PartName="/xl/charts/chart308.xml" ContentType="application/vnd.openxmlformats-officedocument.drawingml.chart+xml"/>
  <Override PartName="/xl/charts/chart309.xml" ContentType="application/vnd.openxmlformats-officedocument.drawingml.chart+xml"/>
  <Override PartName="/xl/charts/chart310.xml" ContentType="application/vnd.openxmlformats-officedocument.drawingml.chart+xml"/>
  <Override PartName="/xl/charts/chart311.xml" ContentType="application/vnd.openxmlformats-officedocument.drawingml.chart+xml"/>
  <Override PartName="/xl/charts/chart312.xml" ContentType="application/vnd.openxmlformats-officedocument.drawingml.chart+xml"/>
  <Override PartName="/xl/charts/chart313.xml" ContentType="application/vnd.openxmlformats-officedocument.drawingml.chart+xml"/>
  <Override PartName="/xl/charts/chart314.xml" ContentType="application/vnd.openxmlformats-officedocument.drawingml.chart+xml"/>
  <Override PartName="/xl/charts/chart315.xml" ContentType="application/vnd.openxmlformats-officedocument.drawingml.chart+xml"/>
  <Override PartName="/xl/charts/chart316.xml" ContentType="application/vnd.openxmlformats-officedocument.drawingml.chart+xml"/>
  <Override PartName="/xl/charts/chart317.xml" ContentType="application/vnd.openxmlformats-officedocument.drawingml.chart+xml"/>
  <Override PartName="/xl/charts/chart318.xml" ContentType="application/vnd.openxmlformats-officedocument.drawingml.chart+xml"/>
  <Override PartName="/xl/charts/chart319.xml" ContentType="application/vnd.openxmlformats-officedocument.drawingml.chart+xml"/>
  <Override PartName="/xl/charts/chart320.xml" ContentType="application/vnd.openxmlformats-officedocument.drawingml.chart+xml"/>
  <Override PartName="/xl/charts/chart321.xml" ContentType="application/vnd.openxmlformats-officedocument.drawingml.chart+xml"/>
  <Override PartName="/xl/charts/chart322.xml" ContentType="application/vnd.openxmlformats-officedocument.drawingml.chart+xml"/>
  <Override PartName="/xl/charts/chart323.xml" ContentType="application/vnd.openxmlformats-officedocument.drawingml.chart+xml"/>
  <Override PartName="/xl/charts/chart324.xml" ContentType="application/vnd.openxmlformats-officedocument.drawingml.chart+xml"/>
  <Override PartName="/xl/charts/chart325.xml" ContentType="application/vnd.openxmlformats-officedocument.drawingml.chart+xml"/>
  <Override PartName="/xl/charts/chart326.xml" ContentType="application/vnd.openxmlformats-officedocument.drawingml.chart+xml"/>
  <Override PartName="/xl/charts/chart327.xml" ContentType="application/vnd.openxmlformats-officedocument.drawingml.chart+xml"/>
  <Override PartName="/xl/charts/chart328.xml" ContentType="application/vnd.openxmlformats-officedocument.drawingml.chart+xml"/>
  <Override PartName="/xl/charts/chart329.xml" ContentType="application/vnd.openxmlformats-officedocument.drawingml.chart+xml"/>
  <Override PartName="/xl/charts/chart330.xml" ContentType="application/vnd.openxmlformats-officedocument.drawingml.chart+xml"/>
  <Override PartName="/xl/charts/chart331.xml" ContentType="application/vnd.openxmlformats-officedocument.drawingml.chart+xml"/>
  <Override PartName="/xl/charts/chart332.xml" ContentType="application/vnd.openxmlformats-officedocument.drawingml.chart+xml"/>
  <Override PartName="/xl/charts/chart333.xml" ContentType="application/vnd.openxmlformats-officedocument.drawingml.chart+xml"/>
  <Override PartName="/xl/charts/chart334.xml" ContentType="application/vnd.openxmlformats-officedocument.drawingml.chart+xml"/>
  <Override PartName="/xl/charts/chart335.xml" ContentType="application/vnd.openxmlformats-officedocument.drawingml.chart+xml"/>
  <Override PartName="/xl/charts/chart336.xml" ContentType="application/vnd.openxmlformats-officedocument.drawingml.chart+xml"/>
  <Override PartName="/xl/charts/chart337.xml" ContentType="application/vnd.openxmlformats-officedocument.drawingml.chart+xml"/>
  <Override PartName="/xl/charts/chart338.xml" ContentType="application/vnd.openxmlformats-officedocument.drawingml.chart+xml"/>
  <Override PartName="/xl/charts/chart339.xml" ContentType="application/vnd.openxmlformats-officedocument.drawingml.chart+xml"/>
  <Override PartName="/xl/charts/chart340.xml" ContentType="application/vnd.openxmlformats-officedocument.drawingml.chart+xml"/>
  <Override PartName="/xl/charts/chart341.xml" ContentType="application/vnd.openxmlformats-officedocument.drawingml.chart+xml"/>
  <Override PartName="/xl/charts/chart342.xml" ContentType="application/vnd.openxmlformats-officedocument.drawingml.chart+xml"/>
  <Override PartName="/xl/charts/chart343.xml" ContentType="application/vnd.openxmlformats-officedocument.drawingml.chart+xml"/>
  <Override PartName="/xl/charts/chart344.xml" ContentType="application/vnd.openxmlformats-officedocument.drawingml.chart+xml"/>
  <Override PartName="/xl/charts/chart345.xml" ContentType="application/vnd.openxmlformats-officedocument.drawingml.chart+xml"/>
  <Override PartName="/xl/charts/chart346.xml" ContentType="application/vnd.openxmlformats-officedocument.drawingml.chart+xml"/>
  <Override PartName="/xl/charts/chart347.xml" ContentType="application/vnd.openxmlformats-officedocument.drawingml.chart+xml"/>
  <Override PartName="/xl/charts/chart348.xml" ContentType="application/vnd.openxmlformats-officedocument.drawingml.chart+xml"/>
  <Override PartName="/xl/charts/chart349.xml" ContentType="application/vnd.openxmlformats-officedocument.drawingml.chart+xml"/>
  <Override PartName="/xl/charts/chart350.xml" ContentType="application/vnd.openxmlformats-officedocument.drawingml.chart+xml"/>
  <Override PartName="/xl/charts/chart351.xml" ContentType="application/vnd.openxmlformats-officedocument.drawingml.chart+xml"/>
  <Override PartName="/xl/charts/chart352.xml" ContentType="application/vnd.openxmlformats-officedocument.drawingml.chart+xml"/>
  <Override PartName="/xl/charts/chart353.xml" ContentType="application/vnd.openxmlformats-officedocument.drawingml.chart+xml"/>
  <Override PartName="/xl/charts/chart354.xml" ContentType="application/vnd.openxmlformats-officedocument.drawingml.chart+xml"/>
  <Override PartName="/xl/charts/chart355.xml" ContentType="application/vnd.openxmlformats-officedocument.drawingml.chart+xml"/>
  <Override PartName="/xl/charts/chart356.xml" ContentType="application/vnd.openxmlformats-officedocument.drawingml.chart+xml"/>
  <Override PartName="/xl/charts/chart357.xml" ContentType="application/vnd.openxmlformats-officedocument.drawingml.chart+xml"/>
  <Override PartName="/xl/charts/chart358.xml" ContentType="application/vnd.openxmlformats-officedocument.drawingml.chart+xml"/>
  <Override PartName="/xl/charts/chart359.xml" ContentType="application/vnd.openxmlformats-officedocument.drawingml.chart+xml"/>
  <Override PartName="/xl/charts/chart360.xml" ContentType="application/vnd.openxmlformats-officedocument.drawingml.chart+xml"/>
  <Override PartName="/xl/charts/chart361.xml" ContentType="application/vnd.openxmlformats-officedocument.drawingml.chart+xml"/>
  <Override PartName="/xl/charts/chart362.xml" ContentType="application/vnd.openxmlformats-officedocument.drawingml.chart+xml"/>
  <Override PartName="/xl/charts/chart363.xml" ContentType="application/vnd.openxmlformats-officedocument.drawingml.chart+xml"/>
  <Override PartName="/xl/charts/chart364.xml" ContentType="application/vnd.openxmlformats-officedocument.drawingml.chart+xml"/>
  <Override PartName="/xl/charts/chart365.xml" ContentType="application/vnd.openxmlformats-officedocument.drawingml.chart+xml"/>
  <Override PartName="/xl/charts/chart366.xml" ContentType="application/vnd.openxmlformats-officedocument.drawingml.chart+xml"/>
  <Override PartName="/xl/charts/chart367.xml" ContentType="application/vnd.openxmlformats-officedocument.drawingml.chart+xml"/>
  <Override PartName="/xl/charts/chart368.xml" ContentType="application/vnd.openxmlformats-officedocument.drawingml.chart+xml"/>
  <Override PartName="/xl/charts/chart369.xml" ContentType="application/vnd.openxmlformats-officedocument.drawingml.chart+xml"/>
  <Override PartName="/xl/charts/chart370.xml" ContentType="application/vnd.openxmlformats-officedocument.drawingml.chart+xml"/>
  <Override PartName="/xl/charts/chart371.xml" ContentType="application/vnd.openxmlformats-officedocument.drawingml.chart+xml"/>
  <Override PartName="/xl/charts/chart372.xml" ContentType="application/vnd.openxmlformats-officedocument.drawingml.chart+xml"/>
  <Override PartName="/xl/charts/chart373.xml" ContentType="application/vnd.openxmlformats-officedocument.drawingml.chart+xml"/>
  <Override PartName="/xl/charts/chart374.xml" ContentType="application/vnd.openxmlformats-officedocument.drawingml.chart+xml"/>
  <Override PartName="/xl/charts/chart375.xml" ContentType="application/vnd.openxmlformats-officedocument.drawingml.chart+xml"/>
  <Override PartName="/xl/charts/chart376.xml" ContentType="application/vnd.openxmlformats-officedocument.drawingml.chart+xml"/>
  <Override PartName="/xl/charts/chart377.xml" ContentType="application/vnd.openxmlformats-officedocument.drawingml.chart+xml"/>
  <Override PartName="/xl/charts/chart378.xml" ContentType="application/vnd.openxmlformats-officedocument.drawingml.chart+xml"/>
  <Override PartName="/xl/charts/chart379.xml" ContentType="application/vnd.openxmlformats-officedocument.drawingml.chart+xml"/>
  <Override PartName="/xl/charts/chart380.xml" ContentType="application/vnd.openxmlformats-officedocument.drawingml.chart+xml"/>
  <Override PartName="/xl/charts/chart381.xml" ContentType="application/vnd.openxmlformats-officedocument.drawingml.chart+xml"/>
  <Override PartName="/xl/charts/chart382.xml" ContentType="application/vnd.openxmlformats-officedocument.drawingml.chart+xml"/>
  <Override PartName="/xl/charts/chart383.xml" ContentType="application/vnd.openxmlformats-officedocument.drawingml.chart+xml"/>
  <Override PartName="/xl/charts/chart384.xml" ContentType="application/vnd.openxmlformats-officedocument.drawingml.chart+xml"/>
  <Override PartName="/xl/charts/chart385.xml" ContentType="application/vnd.openxmlformats-officedocument.drawingml.chart+xml"/>
  <Override PartName="/xl/charts/chart386.xml" ContentType="application/vnd.openxmlformats-officedocument.drawingml.chart+xml"/>
  <Override PartName="/xl/charts/chart387.xml" ContentType="application/vnd.openxmlformats-officedocument.drawingml.chart+xml"/>
  <Override PartName="/xl/charts/chart388.xml" ContentType="application/vnd.openxmlformats-officedocument.drawingml.chart+xml"/>
  <Override PartName="/xl/charts/chart389.xml" ContentType="application/vnd.openxmlformats-officedocument.drawingml.chart+xml"/>
  <Override PartName="/xl/charts/chart390.xml" ContentType="application/vnd.openxmlformats-officedocument.drawingml.chart+xml"/>
  <Override PartName="/xl/charts/chart391.xml" ContentType="application/vnd.openxmlformats-officedocument.drawingml.chart+xml"/>
  <Override PartName="/xl/charts/chart392.xml" ContentType="application/vnd.openxmlformats-officedocument.drawingml.chart+xml"/>
  <Override PartName="/xl/charts/chart393.xml" ContentType="application/vnd.openxmlformats-officedocument.drawingml.chart+xml"/>
  <Override PartName="/xl/charts/chart394.xml" ContentType="application/vnd.openxmlformats-officedocument.drawingml.chart+xml"/>
  <Override PartName="/xl/charts/chart395.xml" ContentType="application/vnd.openxmlformats-officedocument.drawingml.chart+xml"/>
  <Override PartName="/xl/charts/chart396.xml" ContentType="application/vnd.openxmlformats-officedocument.drawingml.chart+xml"/>
  <Override PartName="/xl/charts/chart397.xml" ContentType="application/vnd.openxmlformats-officedocument.drawingml.chart+xml"/>
  <Override PartName="/xl/charts/chart398.xml" ContentType="application/vnd.openxmlformats-officedocument.drawingml.chart+xml"/>
  <Override PartName="/xl/charts/chart399.xml" ContentType="application/vnd.openxmlformats-officedocument.drawingml.chart+xml"/>
  <Override PartName="/xl/charts/chart400.xml" ContentType="application/vnd.openxmlformats-officedocument.drawingml.chart+xml"/>
  <Override PartName="/xl/charts/chart401.xml" ContentType="application/vnd.openxmlformats-officedocument.drawingml.chart+xml"/>
  <Override PartName="/xl/charts/chart402.xml" ContentType="application/vnd.openxmlformats-officedocument.drawingml.chart+xml"/>
  <Override PartName="/xl/charts/chart403.xml" ContentType="application/vnd.openxmlformats-officedocument.drawingml.chart+xml"/>
  <Override PartName="/xl/charts/chart404.xml" ContentType="application/vnd.openxmlformats-officedocument.drawingml.chart+xml"/>
  <Override PartName="/xl/charts/chart405.xml" ContentType="application/vnd.openxmlformats-officedocument.drawingml.chart+xml"/>
  <Override PartName="/xl/charts/chart406.xml" ContentType="application/vnd.openxmlformats-officedocument.drawingml.chart+xml"/>
  <Override PartName="/xl/charts/chart407.xml" ContentType="application/vnd.openxmlformats-officedocument.drawingml.chart+xml"/>
  <Override PartName="/xl/charts/chart408.xml" ContentType="application/vnd.openxmlformats-officedocument.drawingml.chart+xml"/>
  <Override PartName="/xl/charts/chart409.xml" ContentType="application/vnd.openxmlformats-officedocument.drawingml.chart+xml"/>
  <Override PartName="/xl/charts/chart410.xml" ContentType="application/vnd.openxmlformats-officedocument.drawingml.chart+xml"/>
  <Override PartName="/xl/charts/chart411.xml" ContentType="application/vnd.openxmlformats-officedocument.drawingml.chart+xml"/>
  <Override PartName="/xl/charts/chart412.xml" ContentType="application/vnd.openxmlformats-officedocument.drawingml.chart+xml"/>
  <Override PartName="/xl/charts/chart413.xml" ContentType="application/vnd.openxmlformats-officedocument.drawingml.chart+xml"/>
  <Override PartName="/xl/charts/chart414.xml" ContentType="application/vnd.openxmlformats-officedocument.drawingml.chart+xml"/>
  <Override PartName="/xl/charts/chart415.xml" ContentType="application/vnd.openxmlformats-officedocument.drawingml.chart+xml"/>
  <Override PartName="/xl/charts/chart416.xml" ContentType="application/vnd.openxmlformats-officedocument.drawingml.chart+xml"/>
  <Override PartName="/xl/charts/chart417.xml" ContentType="application/vnd.openxmlformats-officedocument.drawingml.chart+xml"/>
  <Override PartName="/xl/charts/chart418.xml" ContentType="application/vnd.openxmlformats-officedocument.drawingml.chart+xml"/>
  <Override PartName="/xl/charts/chart419.xml" ContentType="application/vnd.openxmlformats-officedocument.drawingml.chart+xml"/>
  <Override PartName="/xl/charts/chart420.xml" ContentType="application/vnd.openxmlformats-officedocument.drawingml.chart+xml"/>
  <Override PartName="/xl/charts/chart421.xml" ContentType="application/vnd.openxmlformats-officedocument.drawingml.chart+xml"/>
  <Override PartName="/xl/charts/chart422.xml" ContentType="application/vnd.openxmlformats-officedocument.drawingml.chart+xml"/>
  <Override PartName="/xl/charts/chart423.xml" ContentType="application/vnd.openxmlformats-officedocument.drawingml.chart+xml"/>
  <Override PartName="/xl/charts/chart424.xml" ContentType="application/vnd.openxmlformats-officedocument.drawingml.chart+xml"/>
  <Override PartName="/xl/charts/chart425.xml" ContentType="application/vnd.openxmlformats-officedocument.drawingml.chart+xml"/>
  <Override PartName="/xl/charts/chart426.xml" ContentType="application/vnd.openxmlformats-officedocument.drawingml.chart+xml"/>
  <Override PartName="/xl/charts/chart427.xml" ContentType="application/vnd.openxmlformats-officedocument.drawingml.chart+xml"/>
  <Override PartName="/xl/charts/chart428.xml" ContentType="application/vnd.openxmlformats-officedocument.drawingml.chart+xml"/>
  <Override PartName="/xl/charts/chart429.xml" ContentType="application/vnd.openxmlformats-officedocument.drawingml.chart+xml"/>
  <Override PartName="/xl/charts/chart430.xml" ContentType="application/vnd.openxmlformats-officedocument.drawingml.chart+xml"/>
  <Override PartName="/xl/charts/chart431.xml" ContentType="application/vnd.openxmlformats-officedocument.drawingml.chart+xml"/>
  <Override PartName="/xl/charts/chart432.xml" ContentType="application/vnd.openxmlformats-officedocument.drawingml.chart+xml"/>
  <Override PartName="/xl/charts/chart433.xml" ContentType="application/vnd.openxmlformats-officedocument.drawingml.chart+xml"/>
  <Override PartName="/xl/charts/chart434.xml" ContentType="application/vnd.openxmlformats-officedocument.drawingml.chart+xml"/>
  <Override PartName="/xl/charts/chart435.xml" ContentType="application/vnd.openxmlformats-officedocument.drawingml.chart+xml"/>
  <Override PartName="/xl/charts/chart436.xml" ContentType="application/vnd.openxmlformats-officedocument.drawingml.chart+xml"/>
  <Override PartName="/xl/charts/chart437.xml" ContentType="application/vnd.openxmlformats-officedocument.drawingml.chart+xml"/>
  <Override PartName="/xl/charts/chart438.xml" ContentType="application/vnd.openxmlformats-officedocument.drawingml.chart+xml"/>
  <Override PartName="/xl/charts/chart439.xml" ContentType="application/vnd.openxmlformats-officedocument.drawingml.chart+xml"/>
  <Override PartName="/xl/charts/chart440.xml" ContentType="application/vnd.openxmlformats-officedocument.drawingml.chart+xml"/>
  <Override PartName="/xl/charts/chart441.xml" ContentType="application/vnd.openxmlformats-officedocument.drawingml.chart+xml"/>
  <Override PartName="/xl/charts/chart442.xml" ContentType="application/vnd.openxmlformats-officedocument.drawingml.chart+xml"/>
  <Override PartName="/xl/charts/chart443.xml" ContentType="application/vnd.openxmlformats-officedocument.drawingml.chart+xml"/>
  <Override PartName="/xl/charts/chart444.xml" ContentType="application/vnd.openxmlformats-officedocument.drawingml.chart+xml"/>
  <Override PartName="/xl/charts/chart445.xml" ContentType="application/vnd.openxmlformats-officedocument.drawingml.chart+xml"/>
  <Override PartName="/xl/charts/chart446.xml" ContentType="application/vnd.openxmlformats-officedocument.drawingml.chart+xml"/>
  <Override PartName="/xl/charts/chart447.xml" ContentType="application/vnd.openxmlformats-officedocument.drawingml.chart+xml"/>
  <Override PartName="/xl/charts/chart448.xml" ContentType="application/vnd.openxmlformats-officedocument.drawingml.chart+xml"/>
  <Override PartName="/xl/charts/chart449.xml" ContentType="application/vnd.openxmlformats-officedocument.drawingml.chart+xml"/>
  <Override PartName="/xl/charts/chart450.xml" ContentType="application/vnd.openxmlformats-officedocument.drawingml.chart+xml"/>
  <Override PartName="/xl/charts/chart451.xml" ContentType="application/vnd.openxmlformats-officedocument.drawingml.chart+xml"/>
  <Override PartName="/xl/charts/chart452.xml" ContentType="application/vnd.openxmlformats-officedocument.drawingml.chart+xml"/>
  <Override PartName="/xl/charts/chart453.xml" ContentType="application/vnd.openxmlformats-officedocument.drawingml.chart+xml"/>
  <Override PartName="/xl/charts/chart454.xml" ContentType="application/vnd.openxmlformats-officedocument.drawingml.chart+xml"/>
  <Override PartName="/xl/charts/chart455.xml" ContentType="application/vnd.openxmlformats-officedocument.drawingml.chart+xml"/>
  <Override PartName="/xl/charts/chart456.xml" ContentType="application/vnd.openxmlformats-officedocument.drawingml.chart+xml"/>
  <Override PartName="/xl/charts/chart457.xml" ContentType="application/vnd.openxmlformats-officedocument.drawingml.chart+xml"/>
  <Override PartName="/xl/charts/chart458.xml" ContentType="application/vnd.openxmlformats-officedocument.drawingml.chart+xml"/>
  <Override PartName="/xl/charts/chart459.xml" ContentType="application/vnd.openxmlformats-officedocument.drawingml.chart+xml"/>
  <Override PartName="/xl/charts/chart460.xml" ContentType="application/vnd.openxmlformats-officedocument.drawingml.chart+xml"/>
  <Override PartName="/xl/charts/chart461.xml" ContentType="application/vnd.openxmlformats-officedocument.drawingml.chart+xml"/>
  <Override PartName="/xl/charts/chart462.xml" ContentType="application/vnd.openxmlformats-officedocument.drawingml.chart+xml"/>
  <Override PartName="/xl/charts/chart463.xml" ContentType="application/vnd.openxmlformats-officedocument.drawingml.chart+xml"/>
  <Override PartName="/xl/charts/chart464.xml" ContentType="application/vnd.openxmlformats-officedocument.drawingml.chart+xml"/>
  <Override PartName="/xl/charts/chart465.xml" ContentType="application/vnd.openxmlformats-officedocument.drawingml.chart+xml"/>
  <Override PartName="/xl/charts/chart466.xml" ContentType="application/vnd.openxmlformats-officedocument.drawingml.chart+xml"/>
  <Override PartName="/xl/charts/chart467.xml" ContentType="application/vnd.openxmlformats-officedocument.drawingml.chart+xml"/>
  <Override PartName="/xl/charts/chart468.xml" ContentType="application/vnd.openxmlformats-officedocument.drawingml.chart+xml"/>
  <Override PartName="/xl/charts/chart469.xml" ContentType="application/vnd.openxmlformats-officedocument.drawingml.chart+xml"/>
  <Override PartName="/xl/charts/chart470.xml" ContentType="application/vnd.openxmlformats-officedocument.drawingml.chart+xml"/>
  <Override PartName="/xl/charts/chart471.xml" ContentType="application/vnd.openxmlformats-officedocument.drawingml.chart+xml"/>
  <Override PartName="/xl/charts/chart472.xml" ContentType="application/vnd.openxmlformats-officedocument.drawingml.chart+xml"/>
  <Override PartName="/xl/charts/chart473.xml" ContentType="application/vnd.openxmlformats-officedocument.drawingml.chart+xml"/>
  <Override PartName="/xl/charts/chart474.xml" ContentType="application/vnd.openxmlformats-officedocument.drawingml.chart+xml"/>
  <Override PartName="/xl/charts/chart475.xml" ContentType="application/vnd.openxmlformats-officedocument.drawingml.chart+xml"/>
  <Override PartName="/xl/charts/chart476.xml" ContentType="application/vnd.openxmlformats-officedocument.drawingml.chart+xml"/>
  <Override PartName="/xl/charts/chart477.xml" ContentType="application/vnd.openxmlformats-officedocument.drawingml.chart+xml"/>
  <Override PartName="/xl/charts/chart478.xml" ContentType="application/vnd.openxmlformats-officedocument.drawingml.chart+xml"/>
  <Override PartName="/xl/charts/chart479.xml" ContentType="application/vnd.openxmlformats-officedocument.drawingml.chart+xml"/>
  <Override PartName="/xl/charts/chart480.xml" ContentType="application/vnd.openxmlformats-officedocument.drawingml.chart+xml"/>
  <Override PartName="/xl/charts/chart481.xml" ContentType="application/vnd.openxmlformats-officedocument.drawingml.chart+xml"/>
  <Override PartName="/xl/charts/chart482.xml" ContentType="application/vnd.openxmlformats-officedocument.drawingml.chart+xml"/>
  <Override PartName="/xl/charts/chart483.xml" ContentType="application/vnd.openxmlformats-officedocument.drawingml.chart+xml"/>
  <Override PartName="/xl/charts/chart484.xml" ContentType="application/vnd.openxmlformats-officedocument.drawingml.chart+xml"/>
  <Override PartName="/xl/charts/chart485.xml" ContentType="application/vnd.openxmlformats-officedocument.drawingml.chart+xml"/>
  <Override PartName="/xl/charts/chart486.xml" ContentType="application/vnd.openxmlformats-officedocument.drawingml.chart+xml"/>
  <Override PartName="/xl/charts/chart487.xml" ContentType="application/vnd.openxmlformats-officedocument.drawingml.chart+xml"/>
  <Override PartName="/xl/charts/chart488.xml" ContentType="application/vnd.openxmlformats-officedocument.drawingml.chart+xml"/>
  <Override PartName="/xl/charts/chart489.xml" ContentType="application/vnd.openxmlformats-officedocument.drawingml.chart+xml"/>
  <Override PartName="/xl/charts/chart490.xml" ContentType="application/vnd.openxmlformats-officedocument.drawingml.chart+xml"/>
  <Override PartName="/xl/charts/chart491.xml" ContentType="application/vnd.openxmlformats-officedocument.drawingml.chart+xml"/>
  <Override PartName="/xl/charts/chart492.xml" ContentType="application/vnd.openxmlformats-officedocument.drawingml.chart+xml"/>
  <Override PartName="/xl/charts/chart493.xml" ContentType="application/vnd.openxmlformats-officedocument.drawingml.chart+xml"/>
  <Override PartName="/xl/charts/chart494.xml" ContentType="application/vnd.openxmlformats-officedocument.drawingml.chart+xml"/>
  <Override PartName="/xl/charts/chart495.xml" ContentType="application/vnd.openxmlformats-officedocument.drawingml.chart+xml"/>
  <Override PartName="/xl/charts/chart496.xml" ContentType="application/vnd.openxmlformats-officedocument.drawingml.chart+xml"/>
  <Override PartName="/xl/charts/chart497.xml" ContentType="application/vnd.openxmlformats-officedocument.drawingml.chart+xml"/>
  <Override PartName="/xl/charts/chart498.xml" ContentType="application/vnd.openxmlformats-officedocument.drawingml.chart+xml"/>
  <Override PartName="/xl/charts/chart499.xml" ContentType="application/vnd.openxmlformats-officedocument.drawingml.chart+xml"/>
  <Override PartName="/xl/charts/chart500.xml" ContentType="application/vnd.openxmlformats-officedocument.drawingml.chart+xml"/>
  <Override PartName="/xl/charts/chart501.xml" ContentType="application/vnd.openxmlformats-officedocument.drawingml.chart+xml"/>
  <Override PartName="/xl/charts/chart502.xml" ContentType="application/vnd.openxmlformats-officedocument.drawingml.chart+xml"/>
  <Override PartName="/xl/charts/chart503.xml" ContentType="application/vnd.openxmlformats-officedocument.drawingml.chart+xml"/>
  <Override PartName="/xl/charts/chart504.xml" ContentType="application/vnd.openxmlformats-officedocument.drawingml.chart+xml"/>
  <Override PartName="/xl/charts/chart505.xml" ContentType="application/vnd.openxmlformats-officedocument.drawingml.chart+xml"/>
  <Override PartName="/xl/charts/chart506.xml" ContentType="application/vnd.openxmlformats-officedocument.drawingml.chart+xml"/>
  <Override PartName="/xl/charts/chart507.xml" ContentType="application/vnd.openxmlformats-officedocument.drawingml.chart+xml"/>
  <Override PartName="/xl/charts/chart508.xml" ContentType="application/vnd.openxmlformats-officedocument.drawingml.chart+xml"/>
  <Override PartName="/xl/charts/chart509.xml" ContentType="application/vnd.openxmlformats-officedocument.drawingml.chart+xml"/>
  <Override PartName="/xl/charts/chart510.xml" ContentType="application/vnd.openxmlformats-officedocument.drawingml.chart+xml"/>
  <Override PartName="/xl/charts/chart511.xml" ContentType="application/vnd.openxmlformats-officedocument.drawingml.chart+xml"/>
  <Override PartName="/xl/charts/chart512.xml" ContentType="application/vnd.openxmlformats-officedocument.drawingml.chart+xml"/>
  <Override PartName="/xl/charts/chart513.xml" ContentType="application/vnd.openxmlformats-officedocument.drawingml.chart+xml"/>
  <Override PartName="/xl/charts/chart514.xml" ContentType="application/vnd.openxmlformats-officedocument.drawingml.chart+xml"/>
  <Override PartName="/xl/charts/chart515.xml" ContentType="application/vnd.openxmlformats-officedocument.drawingml.chart+xml"/>
  <Override PartName="/xl/charts/chart516.xml" ContentType="application/vnd.openxmlformats-officedocument.drawingml.chart+xml"/>
  <Override PartName="/xl/charts/chart517.xml" ContentType="application/vnd.openxmlformats-officedocument.drawingml.chart+xml"/>
  <Override PartName="/xl/charts/chart518.xml" ContentType="application/vnd.openxmlformats-officedocument.drawingml.chart+xml"/>
  <Override PartName="/xl/charts/chart519.xml" ContentType="application/vnd.openxmlformats-officedocument.drawingml.chart+xml"/>
  <Override PartName="/xl/charts/chart520.xml" ContentType="application/vnd.openxmlformats-officedocument.drawingml.chart+xml"/>
  <Override PartName="/xl/charts/chart521.xml" ContentType="application/vnd.openxmlformats-officedocument.drawingml.chart+xml"/>
  <Override PartName="/xl/charts/chart522.xml" ContentType="application/vnd.openxmlformats-officedocument.drawingml.chart+xml"/>
  <Override PartName="/xl/charts/chart523.xml" ContentType="application/vnd.openxmlformats-officedocument.drawingml.chart+xml"/>
  <Override PartName="/xl/charts/chart524.xml" ContentType="application/vnd.openxmlformats-officedocument.drawingml.chart+xml"/>
  <Override PartName="/xl/charts/chart525.xml" ContentType="application/vnd.openxmlformats-officedocument.drawingml.chart+xml"/>
  <Override PartName="/xl/charts/chart526.xml" ContentType="application/vnd.openxmlformats-officedocument.drawingml.chart+xml"/>
  <Override PartName="/xl/charts/chart527.xml" ContentType="application/vnd.openxmlformats-officedocument.drawingml.chart+xml"/>
  <Override PartName="/xl/charts/chart528.xml" ContentType="application/vnd.openxmlformats-officedocument.drawingml.chart+xml"/>
  <Override PartName="/xl/charts/chart529.xml" ContentType="application/vnd.openxmlformats-officedocument.drawingml.chart+xml"/>
  <Override PartName="/xl/charts/chart530.xml" ContentType="application/vnd.openxmlformats-officedocument.drawingml.chart+xml"/>
  <Override PartName="/xl/charts/chart531.xml" ContentType="application/vnd.openxmlformats-officedocument.drawingml.chart+xml"/>
  <Override PartName="/xl/charts/chart532.xml" ContentType="application/vnd.openxmlformats-officedocument.drawingml.chart+xml"/>
  <Override PartName="/xl/charts/chart533.xml" ContentType="application/vnd.openxmlformats-officedocument.drawingml.chart+xml"/>
  <Override PartName="/xl/charts/chart534.xml" ContentType="application/vnd.openxmlformats-officedocument.drawingml.chart+xml"/>
  <Override PartName="/xl/charts/chart535.xml" ContentType="application/vnd.openxmlformats-officedocument.drawingml.chart+xml"/>
  <Override PartName="/xl/charts/chart536.xml" ContentType="application/vnd.openxmlformats-officedocument.drawingml.chart+xml"/>
  <Override PartName="/xl/charts/chart537.xml" ContentType="application/vnd.openxmlformats-officedocument.drawingml.chart+xml"/>
  <Override PartName="/xl/charts/chart538.xml" ContentType="application/vnd.openxmlformats-officedocument.drawingml.chart+xml"/>
  <Override PartName="/xl/charts/chart539.xml" ContentType="application/vnd.openxmlformats-officedocument.drawingml.chart+xml"/>
  <Override PartName="/xl/charts/chart540.xml" ContentType="application/vnd.openxmlformats-officedocument.drawingml.chart+xml"/>
  <Override PartName="/xl/charts/chart541.xml" ContentType="application/vnd.openxmlformats-officedocument.drawingml.chart+xml"/>
  <Override PartName="/xl/charts/chart542.xml" ContentType="application/vnd.openxmlformats-officedocument.drawingml.chart+xml"/>
  <Override PartName="/xl/charts/chart543.xml" ContentType="application/vnd.openxmlformats-officedocument.drawingml.chart+xml"/>
  <Override PartName="/xl/charts/chart544.xml" ContentType="application/vnd.openxmlformats-officedocument.drawingml.chart+xml"/>
  <Override PartName="/xl/charts/chart545.xml" ContentType="application/vnd.openxmlformats-officedocument.drawingml.chart+xml"/>
  <Override PartName="/xl/charts/chart546.xml" ContentType="application/vnd.openxmlformats-officedocument.drawingml.chart+xml"/>
  <Override PartName="/xl/charts/chart547.xml" ContentType="application/vnd.openxmlformats-officedocument.drawingml.chart+xml"/>
  <Override PartName="/xl/charts/chart548.xml" ContentType="application/vnd.openxmlformats-officedocument.drawingml.chart+xml"/>
  <Override PartName="/xl/charts/chart549.xml" ContentType="application/vnd.openxmlformats-officedocument.drawingml.chart+xml"/>
  <Override PartName="/xl/charts/chart550.xml" ContentType="application/vnd.openxmlformats-officedocument.drawingml.chart+xml"/>
  <Override PartName="/xl/charts/chart551.xml" ContentType="application/vnd.openxmlformats-officedocument.drawingml.chart+xml"/>
  <Override PartName="/xl/charts/chart552.xml" ContentType="application/vnd.openxmlformats-officedocument.drawingml.chart+xml"/>
  <Override PartName="/xl/charts/chart553.xml" ContentType="application/vnd.openxmlformats-officedocument.drawingml.chart+xml"/>
  <Override PartName="/xl/charts/chart554.xml" ContentType="application/vnd.openxmlformats-officedocument.drawingml.chart+xml"/>
  <Override PartName="/xl/charts/chart555.xml" ContentType="application/vnd.openxmlformats-officedocument.drawingml.chart+xml"/>
  <Override PartName="/xl/charts/chart556.xml" ContentType="application/vnd.openxmlformats-officedocument.drawingml.chart+xml"/>
  <Override PartName="/xl/charts/chart557.xml" ContentType="application/vnd.openxmlformats-officedocument.drawingml.chart+xml"/>
  <Override PartName="/xl/charts/chart558.xml" ContentType="application/vnd.openxmlformats-officedocument.drawingml.chart+xml"/>
  <Override PartName="/xl/charts/chart559.xml" ContentType="application/vnd.openxmlformats-officedocument.drawingml.chart+xml"/>
  <Override PartName="/xl/charts/chart560.xml" ContentType="application/vnd.openxmlformats-officedocument.drawingml.chart+xml"/>
  <Override PartName="/xl/charts/chart561.xml" ContentType="application/vnd.openxmlformats-officedocument.drawingml.chart+xml"/>
  <Override PartName="/xl/charts/chart562.xml" ContentType="application/vnd.openxmlformats-officedocument.drawingml.chart+xml"/>
  <Override PartName="/xl/charts/chart563.xml" ContentType="application/vnd.openxmlformats-officedocument.drawingml.chart+xml"/>
  <Override PartName="/xl/charts/chart564.xml" ContentType="application/vnd.openxmlformats-officedocument.drawingml.chart+xml"/>
  <Override PartName="/xl/charts/chart565.xml" ContentType="application/vnd.openxmlformats-officedocument.drawingml.chart+xml"/>
  <Override PartName="/xl/charts/chart566.xml" ContentType="application/vnd.openxmlformats-officedocument.drawingml.chart+xml"/>
  <Override PartName="/xl/charts/chart567.xml" ContentType="application/vnd.openxmlformats-officedocument.drawingml.chart+xml"/>
  <Override PartName="/xl/charts/chart568.xml" ContentType="application/vnd.openxmlformats-officedocument.drawingml.chart+xml"/>
  <Override PartName="/xl/charts/chart569.xml" ContentType="application/vnd.openxmlformats-officedocument.drawingml.chart+xml"/>
  <Override PartName="/xl/charts/chart570.xml" ContentType="application/vnd.openxmlformats-officedocument.drawingml.chart+xml"/>
  <Override PartName="/xl/charts/chart571.xml" ContentType="application/vnd.openxmlformats-officedocument.drawingml.chart+xml"/>
  <Override PartName="/xl/charts/chart572.xml" ContentType="application/vnd.openxmlformats-officedocument.drawingml.chart+xml"/>
  <Override PartName="/xl/charts/chart573.xml" ContentType="application/vnd.openxmlformats-officedocument.drawingml.chart+xml"/>
  <Override PartName="/xl/charts/chart574.xml" ContentType="application/vnd.openxmlformats-officedocument.drawingml.chart+xml"/>
  <Override PartName="/xl/charts/chart575.xml" ContentType="application/vnd.openxmlformats-officedocument.drawingml.chart+xml"/>
  <Override PartName="/xl/charts/chart576.xml" ContentType="application/vnd.openxmlformats-officedocument.drawingml.chart+xml"/>
  <Override PartName="/xl/charts/chart577.xml" ContentType="application/vnd.openxmlformats-officedocument.drawingml.chart+xml"/>
  <Override PartName="/xl/charts/chart578.xml" ContentType="application/vnd.openxmlformats-officedocument.drawingml.chart+xml"/>
  <Override PartName="/xl/charts/chart579.xml" ContentType="application/vnd.openxmlformats-officedocument.drawingml.chart+xml"/>
  <Override PartName="/xl/charts/chart580.xml" ContentType="application/vnd.openxmlformats-officedocument.drawingml.chart+xml"/>
  <Override PartName="/xl/charts/chart581.xml" ContentType="application/vnd.openxmlformats-officedocument.drawingml.chart+xml"/>
  <Override PartName="/xl/charts/chart582.xml" ContentType="application/vnd.openxmlformats-officedocument.drawingml.chart+xml"/>
  <Override PartName="/xl/charts/chart583.xml" ContentType="application/vnd.openxmlformats-officedocument.drawingml.chart+xml"/>
  <Override PartName="/xl/charts/chart584.xml" ContentType="application/vnd.openxmlformats-officedocument.drawingml.chart+xml"/>
  <Override PartName="/xl/charts/chart585.xml" ContentType="application/vnd.openxmlformats-officedocument.drawingml.chart+xml"/>
  <Override PartName="/xl/charts/chart586.xml" ContentType="application/vnd.openxmlformats-officedocument.drawingml.chart+xml"/>
  <Override PartName="/xl/charts/chart587.xml" ContentType="application/vnd.openxmlformats-officedocument.drawingml.chart+xml"/>
  <Override PartName="/xl/charts/chart588.xml" ContentType="application/vnd.openxmlformats-officedocument.drawingml.chart+xml"/>
  <Override PartName="/xl/charts/chart589.xml" ContentType="application/vnd.openxmlformats-officedocument.drawingml.chart+xml"/>
  <Override PartName="/xl/charts/chart590.xml" ContentType="application/vnd.openxmlformats-officedocument.drawingml.chart+xml"/>
  <Override PartName="/xl/charts/chart591.xml" ContentType="application/vnd.openxmlformats-officedocument.drawingml.chart+xml"/>
  <Override PartName="/xl/charts/chart592.xml" ContentType="application/vnd.openxmlformats-officedocument.drawingml.chart+xml"/>
  <Override PartName="/xl/charts/chart593.xml" ContentType="application/vnd.openxmlformats-officedocument.drawingml.chart+xml"/>
  <Override PartName="/xl/charts/chart594.xml" ContentType="application/vnd.openxmlformats-officedocument.drawingml.chart+xml"/>
  <Override PartName="/xl/charts/chart595.xml" ContentType="application/vnd.openxmlformats-officedocument.drawingml.chart+xml"/>
  <Override PartName="/xl/charts/chart596.xml" ContentType="application/vnd.openxmlformats-officedocument.drawingml.chart+xml"/>
  <Override PartName="/xl/charts/chart597.xml" ContentType="application/vnd.openxmlformats-officedocument.drawingml.chart+xml"/>
  <Override PartName="/xl/charts/chart598.xml" ContentType="application/vnd.openxmlformats-officedocument.drawingml.chart+xml"/>
  <Override PartName="/xl/charts/chart599.xml" ContentType="application/vnd.openxmlformats-officedocument.drawingml.chart+xml"/>
  <Override PartName="/xl/charts/chart600.xml" ContentType="application/vnd.openxmlformats-officedocument.drawingml.chart+xml"/>
  <Override PartName="/xl/charts/chart601.xml" ContentType="application/vnd.openxmlformats-officedocument.drawingml.chart+xml"/>
  <Override PartName="/xl/charts/chart602.xml" ContentType="application/vnd.openxmlformats-officedocument.drawingml.chart+xml"/>
  <Override PartName="/xl/charts/chart603.xml" ContentType="application/vnd.openxmlformats-officedocument.drawingml.chart+xml"/>
  <Override PartName="/xl/charts/chart604.xml" ContentType="application/vnd.openxmlformats-officedocument.drawingml.chart+xml"/>
  <Override PartName="/xl/charts/chart6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\Desktop\장수군 통계연보\완료\"/>
    </mc:Choice>
  </mc:AlternateContent>
  <bookViews>
    <workbookView xWindow="0" yWindow="0" windowWidth="28800" windowHeight="11070"/>
  </bookViews>
  <sheets>
    <sheet name="1.의료기관" sheetId="1" r:id="rId1"/>
    <sheet name="2.의료기관종사의료인력" sheetId="2" r:id="rId2"/>
    <sheet name="3.보건소인력" sheetId="10" r:id="rId3"/>
    <sheet name="4.보건지소및보건진료소인력" sheetId="11" r:id="rId4"/>
    <sheet name="5.의약품등제조업소및판매업소" sheetId="5" r:id="rId5"/>
    <sheet name="6.식품위생관계업소 " sheetId="13" r:id="rId6"/>
    <sheet name="7.공중위생관계업소" sheetId="14" r:id="rId7"/>
    <sheet name="8.예방접종" sheetId="6" r:id="rId8"/>
    <sheet name="9.법정감염병발생및사망 " sheetId="7" r:id="rId9"/>
    <sheet name="10.한센사업대상자현황" sheetId="8" r:id="rId10"/>
    <sheet name="11.결핵환자 현황" sheetId="9" r:id="rId11"/>
    <sheet name="12.보건소 구강보건사업실적" sheetId="12" r:id="rId12"/>
    <sheet name="13.모자보건사업실적" sheetId="26" r:id="rId13"/>
    <sheet name="14건강보험 적용인구" sheetId="16" r:id="rId14"/>
    <sheet name="15.국민연금가입자" sheetId="17" r:id="rId15"/>
    <sheet name="16.국민연금급여지급현황" sheetId="18" r:id="rId16"/>
    <sheet name="17.국가보훈대상자" sheetId="19" r:id="rId17"/>
    <sheet name="18.국가보훈대상자취업" sheetId="20" r:id="rId18"/>
    <sheet name="19.국가보훈대상자 및 자녀 취학" sheetId="21" r:id="rId19"/>
    <sheet name="20.노인여가복지시설" sheetId="22" r:id="rId20"/>
    <sheet name="21.노인의료복지시설" sheetId="23" r:id="rId21"/>
    <sheet name="22.재가노인복지시설" sheetId="24" r:id="rId22"/>
    <sheet name="23.국민기초생활보장수급자" sheetId="25" r:id="rId23"/>
  </sheets>
  <externalReferences>
    <externalReference r:id="rId24"/>
    <externalReference r:id="rId25"/>
  </externalReferences>
  <definedNames>
    <definedName name="a">#REF!</definedName>
    <definedName name="aa">#REF!</definedName>
    <definedName name="aaa" localSheetId="12">#REF!</definedName>
    <definedName name="aaa" localSheetId="13">#REF!</definedName>
    <definedName name="aaa" localSheetId="22">#REF!</definedName>
    <definedName name="aaa" localSheetId="8">#REF!</definedName>
    <definedName name="aaa">#REF!</definedName>
    <definedName name="aaaa">#REF!</definedName>
    <definedName name="b">#REF!</definedName>
    <definedName name="bbb" localSheetId="12">#REF!</definedName>
    <definedName name="bbb" localSheetId="13">#REF!</definedName>
    <definedName name="bbb" localSheetId="22">#REF!</definedName>
    <definedName name="bbb">#REF!</definedName>
    <definedName name="cc">#REF!</definedName>
    <definedName name="ddd">#REF!</definedName>
    <definedName name="G">'[1] 견적서'!#REF!</definedName>
    <definedName name="HTML_CodePage" hidden="1">949</definedName>
    <definedName name="HTML_Control" localSheetId="2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4">'15.국민연금가입자'!$A$1:$J$14</definedName>
    <definedName name="_xlnm.Print_Area" localSheetId="15">'16.국민연금급여지급현황'!$A$1:$X$16</definedName>
    <definedName name="_xlnm.Print_Area" localSheetId="16">'17.국가보훈대상자'!$A$1:$AD$16</definedName>
    <definedName name="_xlnm.Print_Area" localSheetId="1">'2.의료기관종사의료인력'!$A$1:$O$22</definedName>
    <definedName name="_xlnm.Print_Area" localSheetId="19">'20.노인여가복지시설'!$A$1:$I$21</definedName>
    <definedName name="_xlnm.Print_Area" localSheetId="21">'22.재가노인복지시설'!$A$1:$V$23</definedName>
    <definedName name="_xlnm.Print_Area" localSheetId="2">'3.보건소인력'!$A$1:$P$20</definedName>
    <definedName name="_xlnm.Print_Area" localSheetId="5">'6.식품위생관계업소 '!$A$1:$AB$21</definedName>
    <definedName name="_xlnm.Print_Area" localSheetId="6">'7.공중위생관계업소'!$A$1:$T$24</definedName>
    <definedName name="_xlnm.Print_Area" localSheetId="8">'9.법정감염병발생및사망 '!$A$1:$BX$21</definedName>
    <definedName name="_xlnm.Print_Area">#N/A</definedName>
    <definedName name="_xlnm.Print_Titles">#N/A</definedName>
    <definedName name="sa">'[2]2-1포천(각세)(외제)'!#REF!</definedName>
    <definedName name="Z_0FB1CEA9_20DA_11D8_9C7D_00E07D8B2C4C_.wvu.PrintArea" hidden="1">#REF!</definedName>
    <definedName name="Z_0FB1CEAC_20DA_11D8_9C7D_00E07D8B2C4C_.wvu.Cols" localSheetId="14" hidden="1">'15.국민연금가입자'!$M:$O</definedName>
    <definedName name="Z_0FB1CEAC_20DA_11D8_9C7D_00E07D8B2C4C_.wvu.Cols" localSheetId="15" hidden="1">'16.국민연금급여지급현황'!$AA:$AC</definedName>
    <definedName name="Z_0FB1CEAC_20DA_11D8_9C7D_00E07D8B2C4C_.wvu.PrintArea" localSheetId="14" hidden="1">'15.국민연금가입자'!$A$1:$J$14</definedName>
    <definedName name="Z_0FB1CEAC_20DA_11D8_9C7D_00E07D8B2C4C_.wvu.PrintArea" localSheetId="15" hidden="1">'16.국민연금급여지급현황'!$A$1:$X$16</definedName>
    <definedName name="Z_0FB1CEAC_20DA_11D8_9C7D_00E07D8B2C4C_.wvu.PrintArea" localSheetId="1" hidden="1">'2.의료기관종사의료인력'!$A$1:$N$21</definedName>
    <definedName name="Z_0FB1CEAC_20DA_11D8_9C7D_00E07D8B2C4C_.wvu.PrintArea" localSheetId="5" hidden="1">'6.식품위생관계업소 '!$A$1:$Y$21</definedName>
    <definedName name="Z_0FB1CEAC_20DA_11D8_9C7D_00E07D8B2C4C_.wvu.PrintArea" localSheetId="6" hidden="1">'7.공중위생관계업소'!$A$1:$P$22</definedName>
    <definedName name="Z_1F395122_3F94_11D9_BC3A_444553540000_.wvu.Cols" localSheetId="14" hidden="1">'15.국민연금가입자'!$M:$O</definedName>
    <definedName name="Z_1F395122_3F94_11D9_BC3A_444553540000_.wvu.Cols" localSheetId="15" hidden="1">'16.국민연금급여지급현황'!$AA:$AC</definedName>
    <definedName name="Z_1F395122_3F94_11D9_BC3A_444553540000_.wvu.PrintArea" localSheetId="14" hidden="1">'15.국민연금가입자'!$A$1:$J$14</definedName>
    <definedName name="Z_1F395122_3F94_11D9_BC3A_444553540000_.wvu.PrintArea" localSheetId="15" hidden="1">'16.국민연금급여지급현황'!$A$1:$X$16</definedName>
    <definedName name="Z_1F395122_3F94_11D9_BC3A_444553540000_.wvu.PrintArea" localSheetId="1" hidden="1">'2.의료기관종사의료인력'!$A$1:$N$21</definedName>
    <definedName name="Z_1F395122_3F94_11D9_BC3A_444553540000_.wvu.PrintArea" localSheetId="4" hidden="1">'5.의약품등제조업소및판매업소'!$A$1:$P$21</definedName>
    <definedName name="Z_1F395122_3F94_11D9_BC3A_444553540000_.wvu.PrintArea" localSheetId="5" hidden="1">'6.식품위생관계업소 '!$A$1:$Y$21</definedName>
    <definedName name="Z_1F395122_3F94_11D9_BC3A_444553540000_.wvu.PrintArea" localSheetId="6" hidden="1">'7.공중위생관계업소'!$A$1:$P$22</definedName>
    <definedName name="Z_1F395122_3F94_11D9_BC3A_444553540000_.wvu.PrintArea" localSheetId="8" hidden="1">'9.법정감염병발생및사망 '!$A$1:$AR$21</definedName>
    <definedName name="Z_29885522_439C_11D9_8667_444553540000_.wvu.Cols" localSheetId="14" hidden="1">'15.국민연금가입자'!$M:$O</definedName>
    <definedName name="Z_29885522_439C_11D9_8667_444553540000_.wvu.Cols" localSheetId="15" hidden="1">'16.국민연금급여지급현황'!$AA:$AC</definedName>
    <definedName name="Z_29885522_439C_11D9_8667_444553540000_.wvu.PrintArea" localSheetId="14" hidden="1">'15.국민연금가입자'!$A$1:$J$14</definedName>
    <definedName name="Z_29885522_439C_11D9_8667_444553540000_.wvu.PrintArea" localSheetId="15" hidden="1">'16.국민연금급여지급현황'!$A$1:$X$16</definedName>
    <definedName name="Z_2C9A6A84_3F93_11D9_9060_00E07D8C8F95_.wvu.Cols" localSheetId="14" hidden="1">'15.국민연금가입자'!$M:$O</definedName>
    <definedName name="Z_2C9A6A84_3F93_11D9_9060_00E07D8C8F95_.wvu.Cols" localSheetId="15" hidden="1">'16.국민연금급여지급현황'!$AA:$AC</definedName>
    <definedName name="Z_2C9A6A84_3F93_11D9_9060_00E07D8C8F95_.wvu.PrintArea" localSheetId="14" hidden="1">'15.국민연금가입자'!$A$1:$J$14</definedName>
    <definedName name="Z_2C9A6A84_3F93_11D9_9060_00E07D8C8F95_.wvu.PrintArea" localSheetId="15" hidden="1">'16.국민연금급여지급현황'!$A$1:$X$16</definedName>
    <definedName name="Z_2C9A6A84_3F93_11D9_9060_00E07D8C8F95_.wvu.PrintArea" localSheetId="1" hidden="1">'2.의료기관종사의료인력'!$A$1:$N$21</definedName>
    <definedName name="Z_2C9A6A84_3F93_11D9_9060_00E07D8C8F95_.wvu.PrintArea" localSheetId="4" hidden="1">'5.의약품등제조업소및판매업소'!$A$1:$P$21</definedName>
    <definedName name="Z_2C9A6A84_3F93_11D9_9060_00E07D8C8F95_.wvu.PrintArea" localSheetId="5" hidden="1">'6.식품위생관계업소 '!$A$1:$Y$21</definedName>
    <definedName name="Z_2C9A6A84_3F93_11D9_9060_00E07D8C8F95_.wvu.PrintArea" localSheetId="6" hidden="1">'7.공중위생관계업소'!$A$1:$P$22</definedName>
    <definedName name="Z_2C9A6A84_3F93_11D9_9060_00E07D8C8F95_.wvu.PrintArea" localSheetId="8" hidden="1">'9.법정감염병발생및사망 '!$A$1:$AR$21</definedName>
    <definedName name="Z_48912101_0531_477D_9D70_5DEF1665263B_.wvu.Cols" localSheetId="14" hidden="1">'15.국민연금가입자'!$M:$O</definedName>
    <definedName name="Z_48912101_0531_477D_9D70_5DEF1665263B_.wvu.Cols" localSheetId="15" hidden="1">'16.국민연금급여지급현황'!$AA:$AC</definedName>
    <definedName name="Z_48912101_0531_477D_9D70_5DEF1665263B_.wvu.PrintArea" localSheetId="14" hidden="1">'15.국민연금가입자'!$A$1:$J$14</definedName>
    <definedName name="Z_48912101_0531_477D_9D70_5DEF1665263B_.wvu.PrintArea" localSheetId="15" hidden="1">'16.국민연금급여지급현황'!$A$1:$X$16</definedName>
    <definedName name="Z_48912101_0531_477D_9D70_5DEF1665263B_.wvu.PrintArea" localSheetId="1" hidden="1">'2.의료기관종사의료인력'!$A$1:$N$21</definedName>
    <definedName name="Z_48912101_0531_477D_9D70_5DEF1665263B_.wvu.PrintArea" localSheetId="4" hidden="1">'5.의약품등제조업소및판매업소'!$A$1:$P$21</definedName>
    <definedName name="Z_48912101_0531_477D_9D70_5DEF1665263B_.wvu.PrintArea" localSheetId="5" hidden="1">'6.식품위생관계업소 '!$A$1:$Y$21</definedName>
    <definedName name="Z_48912101_0531_477D_9D70_5DEF1665263B_.wvu.PrintArea" localSheetId="6" hidden="1">'7.공중위생관계업소'!$A$1:$P$22</definedName>
    <definedName name="Z_48912101_0531_477D_9D70_5DEF1665263B_.wvu.PrintArea" localSheetId="8" hidden="1">'9.법정감염병발생및사망 '!$A$1:$AR$21</definedName>
    <definedName name="Z_5DC94469_2A6C_421D_BB67_5D4133BCCA34_.wvu.Cols" localSheetId="14" hidden="1">'15.국민연금가입자'!$M:$O</definedName>
    <definedName name="Z_5DC94469_2A6C_421D_BB67_5D4133BCCA34_.wvu.Cols" localSheetId="15" hidden="1">'16.국민연금급여지급현황'!$AA:$AC</definedName>
    <definedName name="Z_5DC94469_2A6C_421D_BB67_5D4133BCCA34_.wvu.PrintArea" localSheetId="14" hidden="1">'15.국민연금가입자'!$A$1:$J$14</definedName>
    <definedName name="Z_5DC94469_2A6C_421D_BB67_5D4133BCCA34_.wvu.PrintArea" localSheetId="15" hidden="1">'16.국민연금급여지급현황'!$A$1:$X$16</definedName>
    <definedName name="Z_5DC94469_2A6C_421D_BB67_5D4133BCCA34_.wvu.PrintArea" localSheetId="1" hidden="1">'2.의료기관종사의료인력'!$A$1:$N$21</definedName>
    <definedName name="Z_5DC94469_2A6C_421D_BB67_5D4133BCCA34_.wvu.PrintArea" localSheetId="4" hidden="1">'5.의약품등제조업소및판매업소'!$A$1:$P$21</definedName>
    <definedName name="Z_5DC94469_2A6C_421D_BB67_5D4133BCCA34_.wvu.PrintArea" localSheetId="5" hidden="1">'6.식품위생관계업소 '!$A$1:$Y$21</definedName>
    <definedName name="Z_5DC94469_2A6C_421D_BB67_5D4133BCCA34_.wvu.PrintArea" localSheetId="6" hidden="1">'7.공중위생관계업소'!$A$1:$P$22</definedName>
    <definedName name="Z_5DC94469_2A6C_421D_BB67_5D4133BCCA34_.wvu.PrintArea" localSheetId="8" hidden="1">'9.법정감염병발생및사망 '!$A$1:$AR$21</definedName>
    <definedName name="Z_5E0DE3FF_3353_435A_9EB0_62275E1406C9_.wvu.Cols" localSheetId="14" hidden="1">'15.국민연금가입자'!$M:$O</definedName>
    <definedName name="Z_5E0DE3FF_3353_435A_9EB0_62275E1406C9_.wvu.Cols" localSheetId="15" hidden="1">'16.국민연금급여지급현황'!$AA:$AC</definedName>
    <definedName name="Z_5E0DE3FF_3353_435A_9EB0_62275E1406C9_.wvu.PrintArea" localSheetId="14" hidden="1">'15.국민연금가입자'!$A$1:$J$14</definedName>
    <definedName name="Z_5E0DE3FF_3353_435A_9EB0_62275E1406C9_.wvu.PrintArea" localSheetId="15" hidden="1">'16.국민연금급여지급현황'!$A$1:$X$16</definedName>
    <definedName name="Z_5E0DE3FF_3353_435A_9EB0_62275E1406C9_.wvu.PrintArea" localSheetId="1" hidden="1">'2.의료기관종사의료인력'!$A$1:$N$21</definedName>
    <definedName name="Z_5E0DE3FF_3353_435A_9EB0_62275E1406C9_.wvu.PrintArea" localSheetId="5" hidden="1">'6.식품위생관계업소 '!$A$1:$Y$21</definedName>
    <definedName name="Z_5E0DE3FF_3353_435A_9EB0_62275E1406C9_.wvu.PrintArea" localSheetId="6" hidden="1">'7.공중위생관계업소'!$A$1:$P$22</definedName>
    <definedName name="Z_6F4B79A4_3F93_11D9_A80D_00E098994FA3_.wvu.Cols" localSheetId="14" hidden="1">'15.국민연금가입자'!$M:$O</definedName>
    <definedName name="Z_6F4B79A4_3F93_11D9_A80D_00E098994FA3_.wvu.Cols" localSheetId="15" hidden="1">'16.국민연금급여지급현황'!$AA:$AC</definedName>
    <definedName name="Z_6F4B79A4_3F93_11D9_A80D_00E098994FA3_.wvu.PrintArea" localSheetId="14" hidden="1">'15.국민연금가입자'!$A$1:$J$14</definedName>
    <definedName name="Z_6F4B79A4_3F93_11D9_A80D_00E098994FA3_.wvu.PrintArea" localSheetId="15" hidden="1">'16.국민연금급여지급현황'!$A$1:$X$16</definedName>
    <definedName name="Z_6F4B79A4_3F93_11D9_A80D_00E098994FA3_.wvu.PrintArea" localSheetId="1" hidden="1">'2.의료기관종사의료인력'!$A$1:$N$21</definedName>
    <definedName name="Z_6F4B79A4_3F93_11D9_A80D_00E098994FA3_.wvu.PrintArea" localSheetId="4" hidden="1">'5.의약품등제조업소및판매업소'!$A$1:$P$21</definedName>
    <definedName name="Z_6F4B79A4_3F93_11D9_A80D_00E098994FA3_.wvu.PrintArea" localSheetId="5" hidden="1">'6.식품위생관계업소 '!$A$1:$Y$21</definedName>
    <definedName name="Z_6F4B79A4_3F93_11D9_A80D_00E098994FA3_.wvu.PrintArea" localSheetId="6" hidden="1">'7.공중위생관계업소'!$A$1:$P$22</definedName>
    <definedName name="Z_6F4B79A4_3F93_11D9_A80D_00E098994FA3_.wvu.PrintArea" localSheetId="8" hidden="1">'9.법정감염병발생및사망 '!$A$1:$AR$21</definedName>
    <definedName name="Z_76579024_3F94_11D9_9C7C_009008A0B73D_.wvu.Cols" localSheetId="14" hidden="1">'15.국민연금가입자'!$M:$O</definedName>
    <definedName name="Z_76579024_3F94_11D9_9C7C_009008A0B73D_.wvu.Cols" localSheetId="15" hidden="1">'16.국민연금급여지급현황'!$AA:$AC</definedName>
    <definedName name="Z_76579024_3F94_11D9_9C7C_009008A0B73D_.wvu.PrintArea" localSheetId="14" hidden="1">'15.국민연금가입자'!$A$1:$J$14</definedName>
    <definedName name="Z_76579024_3F94_11D9_9C7C_009008A0B73D_.wvu.PrintArea" localSheetId="15" hidden="1">'16.국민연금급여지급현황'!$A$1:$X$16</definedName>
    <definedName name="Z_76579024_3F94_11D9_9C7C_009008A0B73D_.wvu.PrintArea" localSheetId="1" hidden="1">'2.의료기관종사의료인력'!$A$1:$N$21</definedName>
    <definedName name="Z_76579024_3F94_11D9_9C7C_009008A0B73D_.wvu.PrintArea" localSheetId="4" hidden="1">'5.의약품등제조업소및판매업소'!$A$1:$P$21</definedName>
    <definedName name="Z_76579024_3F94_11D9_9C7C_009008A0B73D_.wvu.PrintArea" localSheetId="5" hidden="1">'6.식품위생관계업소 '!$A$1:$Y$21</definedName>
    <definedName name="Z_76579024_3F94_11D9_9C7C_009008A0B73D_.wvu.PrintArea" localSheetId="6" hidden="1">'7.공중위생관계업소'!$A$1:$P$22</definedName>
    <definedName name="Z_76579024_3F94_11D9_9C7C_009008A0B73D_.wvu.PrintArea" localSheetId="8" hidden="1">'9.법정감염병발생및사망 '!$A$1:$AR$21</definedName>
    <definedName name="Z_85915F0D_788B_422A_BC8C_F794BF0333C0_.wvu.PrintArea" hidden="1">#REF!</definedName>
    <definedName name="Z_947D13DD_2586_11D8_A0D3_009008A182C2_.wvu.Cols" localSheetId="14" hidden="1">'15.국민연금가입자'!$M:$O</definedName>
    <definedName name="Z_947D13DD_2586_11D8_A0D3_009008A182C2_.wvu.Cols" localSheetId="15" hidden="1">'16.국민연금급여지급현황'!$AA:$AC</definedName>
    <definedName name="Z_947D13DD_2586_11D8_A0D3_009008A182C2_.wvu.PrintArea" localSheetId="14" hidden="1">'15.국민연금가입자'!$A$1:$J$14</definedName>
    <definedName name="Z_947D13DD_2586_11D8_A0D3_009008A182C2_.wvu.PrintArea" localSheetId="15" hidden="1">'16.국민연금급여지급현황'!$A$1:$X$16</definedName>
    <definedName name="Z_947D13DD_2586_11D8_A0D3_009008A182C2_.wvu.PrintArea" localSheetId="6" hidden="1">'7.공중위생관계업소'!$A$1:$P$22</definedName>
    <definedName name="Z_A61F3ECC_A48F_4B02_BD3E_B8773624A917_.wvu.Cols" localSheetId="14" hidden="1">'15.국민연금가입자'!$M:$O</definedName>
    <definedName name="Z_A61F3ECC_A48F_4B02_BD3E_B8773624A917_.wvu.Cols" localSheetId="15" hidden="1">'16.국민연금급여지급현황'!$AA:$AC</definedName>
    <definedName name="Z_A61F3ECC_A48F_4B02_BD3E_B8773624A917_.wvu.PrintArea" localSheetId="14" hidden="1">'15.국민연금가입자'!$A$1:$J$14</definedName>
    <definedName name="Z_A61F3ECC_A48F_4B02_BD3E_B8773624A917_.wvu.PrintArea" localSheetId="15" hidden="1">'16.국민연금급여지급현황'!$A$1:$X$16</definedName>
    <definedName name="Z_B54A1E16_66B3_484D_8617_191740EF42CA_.wvu.PrintArea" hidden="1">#REF!</definedName>
    <definedName name="Z_B7605203_4684_11D8_9D2F_0001027E943D_.wvu.Cols" localSheetId="14" hidden="1">'15.국민연금가입자'!$M:$O</definedName>
    <definedName name="Z_B7605203_4684_11D8_9D2F_0001027E943D_.wvu.Cols" localSheetId="15" hidden="1">'16.국민연금급여지급현황'!$AA:$AC</definedName>
    <definedName name="Z_B7605203_4684_11D8_9D2F_0001027E943D_.wvu.PrintArea" localSheetId="14" hidden="1">'15.국민연금가입자'!$A$1:$J$14</definedName>
    <definedName name="Z_B7605203_4684_11D8_9D2F_0001027E943D_.wvu.PrintArea" localSheetId="15" hidden="1">'16.국민연금급여지급현황'!$A$1:$X$16</definedName>
    <definedName name="Z_B7605203_4684_11D8_9D2F_0001027E943D_.wvu.PrintArea" localSheetId="6" hidden="1">'7.공중위생관계업소'!$A$1:$P$22</definedName>
    <definedName name="Z_EC062E16_E995_49B8_A019_D4B9B2E665B0_.wvu.Cols" localSheetId="14" hidden="1">'15.국민연금가입자'!$M:$O</definedName>
    <definedName name="Z_EC062E16_E995_49B8_A019_D4B9B2E665B0_.wvu.Cols" localSheetId="15" hidden="1">'16.국민연금급여지급현황'!$AA:$AC</definedName>
    <definedName name="Z_EC062E16_E995_49B8_A019_D4B9B2E665B0_.wvu.PrintArea" localSheetId="14" hidden="1">'15.국민연금가입자'!$A$1:$J$14</definedName>
    <definedName name="Z_EC062E16_E995_49B8_A019_D4B9B2E665B0_.wvu.PrintArea" localSheetId="15" hidden="1">'16.국민연금급여지급현황'!$A$1:$X$16</definedName>
    <definedName name="Z_EC062E16_E995_49B8_A019_D4B9B2E665B0_.wvu.PrintArea" localSheetId="1" hidden="1">'2.의료기관종사의료인력'!$A$1:$N$21</definedName>
    <definedName name="Z_EC062E16_E995_49B8_A019_D4B9B2E665B0_.wvu.PrintArea" localSheetId="5" hidden="1">'6.식품위생관계업소 '!$A$1:$Y$21</definedName>
    <definedName name="Z_EC062E16_E995_49B8_A019_D4B9B2E665B0_.wvu.PrintArea" localSheetId="6" hidden="1">'7.공중위생관계업소'!$A$1:$P$22</definedName>
    <definedName name="Z_FD9EB1D3_48FA_11D9_B3E6_0000B4A88D03_.wvu.Cols" localSheetId="14" hidden="1">'15.국민연금가입자'!$M:$O</definedName>
    <definedName name="Z_FD9EB1D3_48FA_11D9_B3E6_0000B4A88D03_.wvu.Cols" localSheetId="15" hidden="1">'16.국민연금급여지급현황'!$AA:$AC</definedName>
    <definedName name="Z_FD9EB1D3_48FA_11D9_B3E6_0000B4A88D03_.wvu.PrintArea" localSheetId="14" hidden="1">'15.국민연금가입자'!$A$1:$J$14</definedName>
    <definedName name="Z_FD9EB1D3_48FA_11D9_B3E6_0000B4A88D03_.wvu.PrintArea" localSheetId="15" hidden="1">'16.국민연금급여지급현황'!$A$1:$X$16</definedName>
    <definedName name="Z_FD9EB1D3_48FA_11D9_B3E6_0000B4A88D03_.wvu.PrintArea" localSheetId="1" hidden="1">'2.의료기관종사의료인력'!$A$1:$N$21</definedName>
    <definedName name="Z_FD9EB1D3_48FA_11D9_B3E6_0000B4A88D03_.wvu.PrintArea" localSheetId="5" hidden="1">'6.식품위생관계업소 '!$A$1:$Y$21</definedName>
    <definedName name="Z_FD9EB1D3_48FA_11D9_B3E6_0000B4A88D03_.wvu.PrintArea" localSheetId="6" hidden="1">'7.공중위생관계업소'!$A$1:$P$22</definedName>
    <definedName name="국가">#REF!</definedName>
    <definedName name="도로시설물">#REF!</definedName>
    <definedName name="도로시설물1">#REF!</definedName>
    <definedName name="ㅁ1">#REF!</definedName>
    <definedName name="보건지소">#REF!</definedName>
    <definedName name="시군별">#REF!</definedName>
    <definedName name="ㅋ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4" l="1"/>
  <c r="C13" i="20" l="1"/>
  <c r="D13" i="20"/>
  <c r="E13" i="20"/>
  <c r="B13" i="20" s="1"/>
  <c r="I13" i="20"/>
  <c r="L13" i="20"/>
  <c r="B10" i="17" l="1"/>
  <c r="H10" i="17"/>
  <c r="T12" i="16" l="1"/>
  <c r="H12" i="14" l="1"/>
  <c r="B14" i="14"/>
  <c r="C14" i="14"/>
  <c r="D14" i="14"/>
  <c r="E14" i="14"/>
  <c r="F14" i="14"/>
  <c r="G14" i="14"/>
  <c r="I14" i="14"/>
  <c r="J14" i="14"/>
  <c r="K14" i="14"/>
  <c r="L14" i="14"/>
  <c r="N14" i="14"/>
  <c r="O14" i="14"/>
  <c r="L21" i="10" l="1"/>
  <c r="G15" i="5" l="1"/>
  <c r="G14" i="5"/>
  <c r="G13" i="5" l="1"/>
  <c r="P8" i="9" l="1"/>
  <c r="G10" i="5"/>
</calcChain>
</file>

<file path=xl/sharedStrings.xml><?xml version="1.0" encoding="utf-8"?>
<sst xmlns="http://schemas.openxmlformats.org/spreadsheetml/2006/main" count="3813" uniqueCount="1090">
  <si>
    <t>1. 의 료 기 관</t>
    <phoneticPr fontId="5" type="noConversion"/>
  </si>
  <si>
    <t>Medical Institutions</t>
    <phoneticPr fontId="4" type="noConversion"/>
  </si>
  <si>
    <t>단위 : 개</t>
    <phoneticPr fontId="5" type="noConversion"/>
  </si>
  <si>
    <t>Unit : number</t>
    <phoneticPr fontId="5" type="noConversion"/>
  </si>
  <si>
    <t>연   별
읍면별
Year &amp;
Eup Myeon</t>
    <phoneticPr fontId="4" type="noConversion"/>
  </si>
  <si>
    <t>종합병원</t>
  </si>
  <si>
    <r>
      <t xml:space="preserve">병     원 </t>
    </r>
    <r>
      <rPr>
        <vertAlign val="superscript"/>
        <sz val="9"/>
        <rFont val="맑은 고딕"/>
        <family val="3"/>
        <charset val="129"/>
      </rPr>
      <t xml:space="preserve"> 2)</t>
    </r>
    <phoneticPr fontId="4" type="noConversion"/>
  </si>
  <si>
    <t>의    원</t>
  </si>
  <si>
    <r>
      <t>특수병원</t>
    </r>
    <r>
      <rPr>
        <vertAlign val="superscript"/>
        <sz val="9"/>
        <rFont val="맑은 고딕"/>
        <family val="3"/>
        <charset val="129"/>
      </rPr>
      <t xml:space="preserve"> 3)</t>
    </r>
    <phoneticPr fontId="4" type="noConversion"/>
  </si>
  <si>
    <t>요양병원</t>
    <phoneticPr fontId="4" type="noConversion"/>
  </si>
  <si>
    <t>치과병(의)원</t>
    <phoneticPr fontId="5" type="noConversion"/>
  </si>
  <si>
    <t>한방병원</t>
    <phoneticPr fontId="5" type="noConversion"/>
  </si>
  <si>
    <t>한의원</t>
    <phoneticPr fontId="4" type="noConversion"/>
  </si>
  <si>
    <t>조산소</t>
    <phoneticPr fontId="5" type="noConversion"/>
  </si>
  <si>
    <t>부속의원</t>
    <phoneticPr fontId="4" type="noConversion"/>
  </si>
  <si>
    <t>보건</t>
    <phoneticPr fontId="5" type="noConversion"/>
  </si>
  <si>
    <t>보건소</t>
  </si>
  <si>
    <t>Total</t>
    <phoneticPr fontId="4" type="noConversion"/>
  </si>
  <si>
    <t>General hospitals</t>
    <phoneticPr fontId="4" type="noConversion"/>
  </si>
  <si>
    <t>Hospitals</t>
    <phoneticPr fontId="4" type="noConversion"/>
  </si>
  <si>
    <t>Clinics</t>
    <phoneticPr fontId="4" type="noConversion"/>
  </si>
  <si>
    <t>Special hospitals</t>
    <phoneticPr fontId="5" type="noConversion"/>
  </si>
  <si>
    <t>Long term care hospitals</t>
    <phoneticPr fontId="4" type="noConversion"/>
  </si>
  <si>
    <t>Dental clinics</t>
    <phoneticPr fontId="5" type="noConversion"/>
  </si>
  <si>
    <t>Oriental medicine clinics</t>
    <phoneticPr fontId="4" type="noConversion"/>
  </si>
  <si>
    <t>Midwife clinic</t>
    <phoneticPr fontId="5" type="noConversion"/>
  </si>
  <si>
    <t>Dispensaries</t>
    <phoneticPr fontId="4" type="noConversion"/>
  </si>
  <si>
    <t>의료원</t>
    <phoneticPr fontId="5" type="noConversion"/>
  </si>
  <si>
    <t>지소</t>
    <phoneticPr fontId="5" type="noConversion"/>
  </si>
  <si>
    <t>진료소</t>
    <phoneticPr fontId="4" type="noConversion"/>
  </si>
  <si>
    <t>병원수</t>
  </si>
  <si>
    <t>병상수</t>
  </si>
  <si>
    <t>병원수</t>
    <phoneticPr fontId="4" type="noConversion"/>
  </si>
  <si>
    <t>Health</t>
    <phoneticPr fontId="5" type="noConversion"/>
  </si>
  <si>
    <t>Primary</t>
    <phoneticPr fontId="5" type="noConversion"/>
  </si>
  <si>
    <t>Number</t>
    <phoneticPr fontId="5" type="noConversion"/>
  </si>
  <si>
    <t>Health</t>
    <phoneticPr fontId="4" type="noConversion"/>
  </si>
  <si>
    <t>Subcen</t>
    <phoneticPr fontId="4" type="noConversion"/>
  </si>
  <si>
    <t>Hospital</t>
    <phoneticPr fontId="5" type="noConversion"/>
  </si>
  <si>
    <t>beds</t>
    <phoneticPr fontId="5" type="noConversion"/>
  </si>
  <si>
    <t>Clinics</t>
    <phoneticPr fontId="5" type="noConversion"/>
  </si>
  <si>
    <t>Centers</t>
    <phoneticPr fontId="5" type="noConversion"/>
  </si>
  <si>
    <t>ters</t>
    <phoneticPr fontId="5" type="noConversion"/>
  </si>
  <si>
    <t>Care centers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</si>
  <si>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</si>
  <si>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</si>
  <si>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</si>
  <si>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</si>
  <si>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</si>
  <si>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</si>
  <si>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</si>
  <si>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</si>
  <si>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</si>
  <si>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</si>
  <si>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보건의료원</t>
    <phoneticPr fontId="5" type="noConversion"/>
  </si>
  <si>
    <t>2. 의료기관종사 의료인력</t>
    <phoneticPr fontId="4" type="noConversion"/>
  </si>
  <si>
    <t>Medical Staff</t>
    <phoneticPr fontId="4" type="noConversion"/>
  </si>
  <si>
    <t>단위 : 명</t>
  </si>
  <si>
    <t>Unit : person</t>
    <phoneticPr fontId="4" type="noConversion"/>
  </si>
  <si>
    <t>연   별</t>
    <phoneticPr fontId="4" type="noConversion"/>
  </si>
  <si>
    <t>합     계</t>
  </si>
  <si>
    <t>의   사    Physicians</t>
    <phoneticPr fontId="5" type="noConversion"/>
  </si>
  <si>
    <t>치과의사</t>
  </si>
  <si>
    <t>한 의 사</t>
  </si>
  <si>
    <t>약    사    1)</t>
    <phoneticPr fontId="5" type="noConversion"/>
  </si>
  <si>
    <t>조 산 사</t>
    <phoneticPr fontId="4" type="noConversion"/>
  </si>
  <si>
    <t>간 호 사</t>
  </si>
  <si>
    <t>간호조무사</t>
  </si>
  <si>
    <t>의료기사</t>
  </si>
  <si>
    <t>의무기록사</t>
  </si>
  <si>
    <t>읍면별</t>
    <phoneticPr fontId="4" type="noConversion"/>
  </si>
  <si>
    <t>상근의사</t>
  </si>
  <si>
    <t xml:space="preserve">    비상근의사</t>
  </si>
  <si>
    <t>Year &amp;</t>
    <phoneticPr fontId="4" type="noConversion"/>
  </si>
  <si>
    <t>남</t>
    <phoneticPr fontId="4" type="noConversion"/>
  </si>
  <si>
    <t>여</t>
    <phoneticPr fontId="4" type="noConversion"/>
  </si>
  <si>
    <t>Oriental</t>
    <phoneticPr fontId="5" type="noConversion"/>
  </si>
  <si>
    <t>Medical</t>
  </si>
  <si>
    <t>Medical record</t>
    <phoneticPr fontId="4" type="noConversion"/>
  </si>
  <si>
    <t>Eup Myeon</t>
  </si>
  <si>
    <t>Full-time</t>
  </si>
  <si>
    <t>Part-time</t>
  </si>
  <si>
    <t>Dentists</t>
    <phoneticPr fontId="4" type="noConversion"/>
  </si>
  <si>
    <t>medical doctors</t>
    <phoneticPr fontId="4" type="noConversion"/>
  </si>
  <si>
    <t>Pharmacists</t>
  </si>
  <si>
    <t>Midwives</t>
    <phoneticPr fontId="4" type="noConversion"/>
  </si>
  <si>
    <t>Nurses</t>
  </si>
  <si>
    <t>Nurse aids</t>
    <phoneticPr fontId="4" type="noConversion"/>
  </si>
  <si>
    <t>technicians</t>
    <phoneticPr fontId="4" type="noConversion"/>
  </si>
  <si>
    <t>-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</si>
  <si>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</si>
  <si>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</si>
  <si>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</si>
  <si>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</si>
  <si>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계남면
Gyenam-myeon</t>
    <phoneticPr fontId="4" type="noConversion"/>
  </si>
  <si>
    <t>주 : 1) 약사 - 개인약국약사 제외함.</t>
    <phoneticPr fontId="4" type="noConversion"/>
  </si>
  <si>
    <t>Total</t>
  </si>
  <si>
    <t>계남면
Gyenam-myeon</t>
    <phoneticPr fontId="4" type="noConversion"/>
  </si>
  <si>
    <t>5. 의약품등 제조업소 및 판매업소</t>
    <phoneticPr fontId="5" type="noConversion"/>
  </si>
  <si>
    <t xml:space="preserve">    MANUFACTURERS AND STORES OF PHARMACEUTICAL
GOODS, ETC.</t>
    <phoneticPr fontId="5" type="noConversion"/>
  </si>
  <si>
    <t>단위 : 개소</t>
  </si>
  <si>
    <t>Unit : establishment</t>
    <phoneticPr fontId="4" type="noConversion"/>
  </si>
  <si>
    <t>제     조    업     소                Number of manufactures</t>
    <phoneticPr fontId="4" type="noConversion"/>
  </si>
  <si>
    <t>판  매  업  소              Number   of   Sellers</t>
    <phoneticPr fontId="4" type="noConversion"/>
  </si>
  <si>
    <t>계</t>
  </si>
  <si>
    <t>의 약 품</t>
  </si>
  <si>
    <t>의약품외품</t>
    <phoneticPr fontId="4" type="noConversion"/>
  </si>
  <si>
    <t>화 장 품</t>
  </si>
  <si>
    <t>의료기기</t>
    <phoneticPr fontId="4" type="noConversion"/>
  </si>
  <si>
    <t>약   국</t>
  </si>
  <si>
    <t>한약국</t>
    <phoneticPr fontId="4" type="noConversion"/>
  </si>
  <si>
    <t>약업사</t>
    <phoneticPr fontId="4" type="noConversion"/>
  </si>
  <si>
    <t>의약품</t>
    <phoneticPr fontId="4" type="noConversion"/>
  </si>
  <si>
    <t>한약도매상</t>
    <phoneticPr fontId="4" type="noConversion"/>
  </si>
  <si>
    <t>한약업사</t>
  </si>
  <si>
    <t>매 약 상</t>
  </si>
  <si>
    <t>의료기기</t>
    <phoneticPr fontId="4" type="noConversion"/>
  </si>
  <si>
    <t>Non-drug</t>
    <phoneticPr fontId="4" type="noConversion"/>
  </si>
  <si>
    <t>Medical</t>
    <phoneticPr fontId="4" type="noConversion"/>
  </si>
  <si>
    <t>dispensary of</t>
    <phoneticPr fontId="4" type="noConversion"/>
  </si>
  <si>
    <t>도매상</t>
    <phoneticPr fontId="4" type="noConversion"/>
  </si>
  <si>
    <t>Oriental medicine</t>
    <phoneticPr fontId="4" type="noConversion"/>
  </si>
  <si>
    <t>Oriental</t>
    <phoneticPr fontId="4" type="noConversion"/>
  </si>
  <si>
    <t>Restricted</t>
  </si>
  <si>
    <t>판매업</t>
    <phoneticPr fontId="4" type="noConversion"/>
  </si>
  <si>
    <t>임대업</t>
    <phoneticPr fontId="4" type="noConversion"/>
  </si>
  <si>
    <t>수리업</t>
    <phoneticPr fontId="4" type="noConversion"/>
  </si>
  <si>
    <t>Drugs</t>
  </si>
  <si>
    <t>Products</t>
    <phoneticPr fontId="4" type="noConversion"/>
  </si>
  <si>
    <t>Cosmetics</t>
    <phoneticPr fontId="4" type="noConversion"/>
  </si>
  <si>
    <t>instruments</t>
    <phoneticPr fontId="4" type="noConversion"/>
  </si>
  <si>
    <t>Pharmacies</t>
    <phoneticPr fontId="4" type="noConversion"/>
  </si>
  <si>
    <t>Druggists</t>
    <phoneticPr fontId="4" type="noConversion"/>
  </si>
  <si>
    <t>Whole salers</t>
    <phoneticPr fontId="4" type="noConversion"/>
  </si>
  <si>
    <t>wholesalers</t>
    <phoneticPr fontId="4" type="noConversion"/>
  </si>
  <si>
    <t>medicine dealers</t>
    <phoneticPr fontId="4" type="noConversion"/>
  </si>
  <si>
    <t>dealers</t>
    <phoneticPr fontId="4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</si>
  <si>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</si>
  <si>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</si>
  <si>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</si>
  <si>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</si>
  <si>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</si>
  <si>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</si>
  <si>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</si>
  <si>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8. 예 방 접 종</t>
    <phoneticPr fontId="5" type="noConversion"/>
  </si>
  <si>
    <t>Vaccination Against Major Communicable Diseases</t>
    <phoneticPr fontId="5" type="noConversion"/>
  </si>
  <si>
    <t>디프테리아</t>
    <phoneticPr fontId="5" type="noConversion"/>
  </si>
  <si>
    <t>파상풍,</t>
    <phoneticPr fontId="4" type="noConversion"/>
  </si>
  <si>
    <t>폴리오</t>
    <phoneticPr fontId="4" type="noConversion"/>
  </si>
  <si>
    <t>홍역, 유행성이하</t>
    <phoneticPr fontId="4" type="noConversion"/>
  </si>
  <si>
    <t>일 본 뇌 염</t>
  </si>
  <si>
    <t>장 티 푸 스</t>
  </si>
  <si>
    <t>B 형 간 염</t>
  </si>
  <si>
    <t>결  핵</t>
    <phoneticPr fontId="5" type="noConversion"/>
  </si>
  <si>
    <t>인플루엔자</t>
    <phoneticPr fontId="5" type="noConversion"/>
  </si>
  <si>
    <t>유행성출혈열</t>
    <phoneticPr fontId="4" type="noConversion"/>
  </si>
  <si>
    <t>b형 헤모필루스</t>
    <phoneticPr fontId="4" type="noConversion"/>
  </si>
  <si>
    <t>수 두</t>
  </si>
  <si>
    <t>폐렴구균</t>
    <phoneticPr fontId="4" type="noConversion"/>
  </si>
  <si>
    <t>A형간염</t>
    <phoneticPr fontId="4" type="noConversion"/>
  </si>
  <si>
    <t>기   타</t>
    <phoneticPr fontId="5" type="noConversion"/>
  </si>
  <si>
    <t xml:space="preserve"> 파상풍, 백일해</t>
    <phoneticPr fontId="5" type="noConversion"/>
  </si>
  <si>
    <t>디프테리아</t>
    <phoneticPr fontId="4" type="noConversion"/>
  </si>
  <si>
    <t>선염, 풍진</t>
    <phoneticPr fontId="4" type="noConversion"/>
  </si>
  <si>
    <t>인플루엔자</t>
    <phoneticPr fontId="4" type="noConversion"/>
  </si>
  <si>
    <t>Japanese</t>
  </si>
  <si>
    <t>Hemorrhagic</t>
    <phoneticPr fontId="4" type="noConversion"/>
  </si>
  <si>
    <t xml:space="preserve"> (DT&amp;P)</t>
    <phoneticPr fontId="5" type="noConversion"/>
  </si>
  <si>
    <t>(DT/Tdap)</t>
    <phoneticPr fontId="4" type="noConversion"/>
  </si>
  <si>
    <t>Poliomyelitis</t>
    <phoneticPr fontId="4" type="noConversion"/>
  </si>
  <si>
    <t>(MMR)</t>
    <phoneticPr fontId="4" type="noConversion"/>
  </si>
  <si>
    <t>encephalitis</t>
  </si>
  <si>
    <t>Typhoid fever</t>
    <phoneticPr fontId="4" type="noConversion"/>
  </si>
  <si>
    <t>Hepatitis B</t>
    <phoneticPr fontId="4" type="noConversion"/>
  </si>
  <si>
    <t>B.C.G</t>
    <phoneticPr fontId="5" type="noConversion"/>
  </si>
  <si>
    <t>Influenza</t>
    <phoneticPr fontId="5" type="noConversion"/>
  </si>
  <si>
    <t xml:space="preserve"> Fever</t>
    <phoneticPr fontId="4" type="noConversion"/>
  </si>
  <si>
    <t>Hib</t>
    <phoneticPr fontId="4" type="noConversion"/>
  </si>
  <si>
    <t>Varicella</t>
  </si>
  <si>
    <r>
      <t>PCV(</t>
    </r>
    <r>
      <rPr>
        <sz val="8"/>
        <rFont val="돋움"/>
        <family val="3"/>
        <charset val="129"/>
      </rPr>
      <t>단백결합</t>
    </r>
    <r>
      <rPr>
        <sz val="8"/>
        <rFont val="Arial Narrow"/>
        <family val="2"/>
      </rPr>
      <t>)</t>
    </r>
    <phoneticPr fontId="4" type="noConversion"/>
  </si>
  <si>
    <t>Hep A</t>
    <phoneticPr fontId="4" type="noConversion"/>
  </si>
  <si>
    <t>Others</t>
    <phoneticPr fontId="5" type="noConversion"/>
  </si>
  <si>
    <t>병의원</t>
    <phoneticPr fontId="4" type="noConversion"/>
  </si>
  <si>
    <t>9. 법정감염병 발생 및 사망</t>
    <phoneticPr fontId="4" type="noConversion"/>
  </si>
  <si>
    <t>Incidence and Mortality for Major Infectious Diseases</t>
    <phoneticPr fontId="5" type="noConversion"/>
  </si>
  <si>
    <t>법정감염병 발생 및 사망(속1)</t>
    <phoneticPr fontId="4" type="noConversion"/>
  </si>
  <si>
    <t>INCIDENTS OF INFECTIOUS DISEASES
AND DEATHS(Cont'd 1)</t>
    <phoneticPr fontId="5" type="noConversion"/>
  </si>
  <si>
    <t>법정감염병 발생 및 사망(속2)</t>
    <phoneticPr fontId="4" type="noConversion"/>
  </si>
  <si>
    <t>INCIDENTS OF INFECTIOUS DISEASES
AND DEATHS(Cont'd 2)</t>
    <phoneticPr fontId="5" type="noConversion"/>
  </si>
  <si>
    <t>단위 : 건, 명</t>
    <phoneticPr fontId="4" type="noConversion"/>
  </si>
  <si>
    <t>Unit : case, person</t>
    <phoneticPr fontId="4" type="noConversion"/>
  </si>
  <si>
    <t>제 1 군 감 염 병         Infectious Disease ClassⅠ</t>
    <phoneticPr fontId="4" type="noConversion"/>
  </si>
  <si>
    <t>제 1 군 감 염 병           Infectious Disease ClassⅠ</t>
    <phoneticPr fontId="4" type="noConversion"/>
  </si>
  <si>
    <t>제 2 군 감 염 병          Infectious Disease, Class Ⅱ</t>
    <phoneticPr fontId="4" type="noConversion"/>
  </si>
  <si>
    <t>제 3 군 감 염 병          Infectious Disease, Class Ⅲ</t>
    <phoneticPr fontId="4" type="noConversion"/>
  </si>
  <si>
    <t>제 3 군 감 염 병         Infectious Disease, Class Ⅲ</t>
    <phoneticPr fontId="4" type="noConversion"/>
  </si>
  <si>
    <t>제4군감염병 및
지정감염병</t>
    <phoneticPr fontId="4" type="noConversion"/>
  </si>
  <si>
    <t>합계   Total</t>
    <phoneticPr fontId="4" type="noConversion"/>
  </si>
  <si>
    <t xml:space="preserve">콜  레  라  </t>
    <phoneticPr fontId="5" type="noConversion"/>
  </si>
  <si>
    <t xml:space="preserve">장티푸스 </t>
  </si>
  <si>
    <t>파라티푸스</t>
  </si>
  <si>
    <t>세균성이질</t>
  </si>
  <si>
    <t>장출혈성대장균 감영증</t>
    <phoneticPr fontId="4" type="noConversion"/>
  </si>
  <si>
    <t>A형 간염</t>
    <phoneticPr fontId="4" type="noConversion"/>
  </si>
  <si>
    <t>백일해</t>
  </si>
  <si>
    <t>파상풍</t>
    <phoneticPr fontId="4" type="noConversion"/>
  </si>
  <si>
    <t xml:space="preserve">홍 역  </t>
    <phoneticPr fontId="5" type="noConversion"/>
  </si>
  <si>
    <t>유행성이하선염</t>
  </si>
  <si>
    <t>풍 진</t>
    <phoneticPr fontId="5" type="noConversion"/>
  </si>
  <si>
    <t>B형 간염</t>
    <phoneticPr fontId="4" type="noConversion"/>
  </si>
  <si>
    <t>일본뇌염</t>
    <phoneticPr fontId="4" type="noConversion"/>
  </si>
  <si>
    <t>수두</t>
    <phoneticPr fontId="4" type="noConversion"/>
  </si>
  <si>
    <t>말라리아</t>
    <phoneticPr fontId="4" type="noConversion"/>
  </si>
  <si>
    <t>결핵</t>
    <phoneticPr fontId="4" type="noConversion"/>
  </si>
  <si>
    <t>한센병</t>
    <phoneticPr fontId="4" type="noConversion"/>
  </si>
  <si>
    <t>성홍열</t>
    <phoneticPr fontId="4" type="noConversion"/>
  </si>
  <si>
    <t>쯔쯔가무시증</t>
    <phoneticPr fontId="4" type="noConversion"/>
  </si>
  <si>
    <t>렙토스피라증</t>
    <phoneticPr fontId="4" type="noConversion"/>
  </si>
  <si>
    <t>브루셀라증</t>
    <phoneticPr fontId="4" type="noConversion"/>
  </si>
  <si>
    <t>신증후군출혈열</t>
    <phoneticPr fontId="4" type="noConversion"/>
  </si>
  <si>
    <t>기타</t>
    <phoneticPr fontId="4" type="noConversion"/>
  </si>
  <si>
    <t xml:space="preserve"> Infectious
diseases, 
Class Ⅳ </t>
    <phoneticPr fontId="4" type="noConversion"/>
  </si>
  <si>
    <t>발생 case</t>
    <phoneticPr fontId="4" type="noConversion"/>
  </si>
  <si>
    <t>사망 Death</t>
    <phoneticPr fontId="4" type="noConversion"/>
  </si>
  <si>
    <t xml:space="preserve"> Cholera</t>
    <phoneticPr fontId="5" type="noConversion"/>
  </si>
  <si>
    <t xml:space="preserve"> Typhoid fever</t>
    <phoneticPr fontId="4" type="noConversion"/>
  </si>
  <si>
    <t>Paratyphoid fever</t>
  </si>
  <si>
    <t>Shigellosis</t>
    <phoneticPr fontId="4" type="noConversion"/>
  </si>
  <si>
    <t>Enterohemorrhagic E.coli</t>
    <phoneticPr fontId="4" type="noConversion"/>
  </si>
  <si>
    <t>Hepatitis A</t>
    <phoneticPr fontId="4" type="noConversion"/>
  </si>
  <si>
    <t>Diphtheria</t>
    <phoneticPr fontId="4" type="noConversion"/>
  </si>
  <si>
    <t>Whooping couph</t>
    <phoneticPr fontId="4" type="noConversion"/>
  </si>
  <si>
    <t>Tetanus</t>
    <phoneticPr fontId="4" type="noConversion"/>
  </si>
  <si>
    <t xml:space="preserve">  Measles</t>
    <phoneticPr fontId="5" type="noConversion"/>
  </si>
  <si>
    <t>Mumps</t>
  </si>
  <si>
    <t>Rubella</t>
    <phoneticPr fontId="4" type="noConversion"/>
  </si>
  <si>
    <t>Japanese encephalitis</t>
    <phoneticPr fontId="4" type="noConversion"/>
  </si>
  <si>
    <t>Varicella</t>
    <phoneticPr fontId="4" type="noConversion"/>
  </si>
  <si>
    <t>Malaria</t>
    <phoneticPr fontId="4" type="noConversion"/>
  </si>
  <si>
    <t>Tuberculosis</t>
    <phoneticPr fontId="4" type="noConversion"/>
  </si>
  <si>
    <t>Leprosy</t>
    <phoneticPr fontId="4" type="noConversion"/>
  </si>
  <si>
    <t>Scarlet Fever</t>
    <phoneticPr fontId="4" type="noConversion"/>
  </si>
  <si>
    <t>Scrubtyphus</t>
    <phoneticPr fontId="4" type="noConversion"/>
  </si>
  <si>
    <t>Leptospirosi</t>
    <phoneticPr fontId="4" type="noConversion"/>
  </si>
  <si>
    <t>Brucellosis</t>
    <phoneticPr fontId="4" type="noConversion"/>
  </si>
  <si>
    <t>HFRS</t>
    <phoneticPr fontId="4" type="noConversion"/>
  </si>
  <si>
    <t>Others</t>
    <phoneticPr fontId="4" type="noConversion"/>
  </si>
  <si>
    <t>계 Total</t>
    <phoneticPr fontId="4" type="noConversion"/>
  </si>
  <si>
    <t>남 male</t>
    <phoneticPr fontId="4" type="noConversion"/>
  </si>
  <si>
    <t>여 Female</t>
    <phoneticPr fontId="4" type="noConversion"/>
  </si>
  <si>
    <t>남 male</t>
    <phoneticPr fontId="4" type="noConversion"/>
  </si>
  <si>
    <t>발생 case</t>
  </si>
  <si>
    <t>사망 Death</t>
  </si>
  <si>
    <t>여 Female</t>
    <phoneticPr fontId="4" type="noConversion"/>
  </si>
  <si>
    <t>천천면
Cheoncheon-myeon</t>
    <phoneticPr fontId="4" type="noConversion"/>
  </si>
  <si>
    <t>자료 :  보건의료원</t>
    <phoneticPr fontId="5" type="noConversion"/>
  </si>
  <si>
    <t>10. 한센사업 대상자 현황</t>
    <phoneticPr fontId="5" type="noConversion"/>
  </si>
  <si>
    <t>STATUS OF HANSEN DISEASE PATIENTS BANEFITTED
FROM PUBLIC HEALTH CENTER PROJECT CENTERS BY CITY</t>
    <phoneticPr fontId="4" type="noConversion"/>
  </si>
  <si>
    <t>한센사업</t>
    <phoneticPr fontId="4" type="noConversion"/>
  </si>
  <si>
    <t>한 센 사 업 대 상 자    관 리 현 황</t>
    <phoneticPr fontId="4" type="noConversion"/>
  </si>
  <si>
    <t>Registered patients under control</t>
    <phoneticPr fontId="4" type="noConversion"/>
  </si>
  <si>
    <t>대상자</t>
    <phoneticPr fontId="4" type="noConversion"/>
  </si>
  <si>
    <t>한센사업대상자</t>
    <phoneticPr fontId="4" type="noConversion"/>
  </si>
  <si>
    <t>양     성</t>
    <phoneticPr fontId="4" type="noConversion"/>
  </si>
  <si>
    <t>신규대상자</t>
    <phoneticPr fontId="4" type="noConversion"/>
  </si>
  <si>
    <t>사망자</t>
    <phoneticPr fontId="4" type="noConversion"/>
  </si>
  <si>
    <t>성     별</t>
    <phoneticPr fontId="4" type="noConversion"/>
  </si>
  <si>
    <t xml:space="preserve">      거주형태별</t>
    <phoneticPr fontId="4" type="noConversion"/>
  </si>
  <si>
    <t>Type of residence</t>
    <phoneticPr fontId="4" type="noConversion"/>
  </si>
  <si>
    <t>서비스구분별 Type of service</t>
    <phoneticPr fontId="4" type="noConversion"/>
  </si>
  <si>
    <t>거주지별</t>
    <phoneticPr fontId="4" type="noConversion"/>
  </si>
  <si>
    <t>서비스 지역별</t>
    <phoneticPr fontId="4" type="noConversion"/>
  </si>
  <si>
    <t>신규신환자수</t>
    <phoneticPr fontId="4" type="noConversion"/>
  </si>
  <si>
    <t>재   가</t>
    <phoneticPr fontId="4" type="noConversion"/>
  </si>
  <si>
    <t>정  착</t>
    <phoneticPr fontId="4" type="noConversion"/>
  </si>
  <si>
    <t>시설보호</t>
    <phoneticPr fontId="4" type="noConversion"/>
  </si>
  <si>
    <t>요치료</t>
    <phoneticPr fontId="4" type="noConversion"/>
  </si>
  <si>
    <t>서비스대상자</t>
    <phoneticPr fontId="4" type="noConversion"/>
  </si>
  <si>
    <t>Area of</t>
    <phoneticPr fontId="4" type="noConversion"/>
  </si>
  <si>
    <t>Positive</t>
    <phoneticPr fontId="4" type="noConversion"/>
  </si>
  <si>
    <t>New</t>
    <phoneticPr fontId="4" type="noConversion"/>
  </si>
  <si>
    <t xml:space="preserve">  </t>
    <phoneticPr fontId="4" type="noConversion"/>
  </si>
  <si>
    <t>양성</t>
    <phoneticPr fontId="4" type="noConversion"/>
  </si>
  <si>
    <t>Settlement</t>
    <phoneticPr fontId="4" type="noConversion"/>
  </si>
  <si>
    <t>Cases for</t>
    <phoneticPr fontId="4" type="noConversion"/>
  </si>
  <si>
    <t>Cases under of</t>
    <phoneticPr fontId="4" type="noConversion"/>
  </si>
  <si>
    <t>재발관리</t>
    <phoneticPr fontId="4" type="noConversion"/>
  </si>
  <si>
    <t>residence</t>
    <phoneticPr fontId="4" type="noConversion"/>
  </si>
  <si>
    <t>service</t>
    <phoneticPr fontId="4" type="noConversion"/>
  </si>
  <si>
    <t>case</t>
    <phoneticPr fontId="4" type="noConversion"/>
  </si>
  <si>
    <t>beneficiaries</t>
    <phoneticPr fontId="4" type="noConversion"/>
  </si>
  <si>
    <t>Patients</t>
    <phoneticPr fontId="4" type="noConversion"/>
  </si>
  <si>
    <t>Death</t>
    <phoneticPr fontId="4" type="noConversion"/>
  </si>
  <si>
    <t xml:space="preserve"> sex</t>
    <phoneticPr fontId="4" type="noConversion"/>
  </si>
  <si>
    <t>Male</t>
  </si>
  <si>
    <t>Female</t>
  </si>
  <si>
    <t>Domicile</t>
    <phoneticPr fontId="4" type="noConversion"/>
  </si>
  <si>
    <t xml:space="preserve">Positive </t>
    <phoneticPr fontId="4" type="noConversion"/>
  </si>
  <si>
    <t>Village</t>
    <phoneticPr fontId="4" type="noConversion"/>
  </si>
  <si>
    <t>Leprosarium</t>
    <phoneticPr fontId="4" type="noConversion"/>
  </si>
  <si>
    <t>Chemotherapy</t>
    <phoneticPr fontId="4" type="noConversion"/>
  </si>
  <si>
    <t>Hansen service</t>
    <phoneticPr fontId="4" type="noConversion"/>
  </si>
  <si>
    <t>Cases for Suveillance</t>
    <phoneticPr fontId="4" type="noConversion"/>
  </si>
  <si>
    <t>11. 결핵환자 현황</t>
    <phoneticPr fontId="4" type="noConversion"/>
  </si>
  <si>
    <t>REGISTERED TUBERCULOSIS PATIENTS</t>
    <phoneticPr fontId="4" type="noConversion"/>
  </si>
  <si>
    <t>결핵환자 현황 (속)</t>
    <phoneticPr fontId="4" type="noConversion"/>
  </si>
  <si>
    <t>REGISTERED TUBERCULOSIS PATIENTS(Cont'd)</t>
    <phoneticPr fontId="4" type="noConversion"/>
  </si>
  <si>
    <t>단위 : 명, 건수</t>
    <phoneticPr fontId="4" type="noConversion"/>
  </si>
  <si>
    <t>Unit : person, case</t>
    <phoneticPr fontId="4" type="noConversion"/>
  </si>
  <si>
    <t>Unit : person, case</t>
    <phoneticPr fontId="4" type="noConversion"/>
  </si>
  <si>
    <t>당해연도 등록(신고)된 결핵 환자수  No. of pulmonary tuberculosis patients registered(declared) the current year</t>
    <phoneticPr fontId="4" type="noConversion"/>
  </si>
  <si>
    <t>당해연도 결핵예방 Actual results BCG vaccinations</t>
    <phoneticPr fontId="4" type="noConversion"/>
  </si>
  <si>
    <t>접종실적 prevention of tuberculosis the current year</t>
    <phoneticPr fontId="4" type="noConversion"/>
  </si>
  <si>
    <t>당해연도 보건소 결핵검진 실적 Examination for tuberculosis at health centers the current year</t>
    <phoneticPr fontId="4" type="noConversion"/>
  </si>
  <si>
    <t>합계 Total</t>
    <phoneticPr fontId="4" type="noConversion"/>
  </si>
  <si>
    <t>신 환 자</t>
    <phoneticPr fontId="5" type="noConversion"/>
  </si>
  <si>
    <t>재   발</t>
    <phoneticPr fontId="5" type="noConversion"/>
  </si>
  <si>
    <t>초치료실패자</t>
    <phoneticPr fontId="4" type="noConversion"/>
  </si>
  <si>
    <t>중단후재등록</t>
    <phoneticPr fontId="5" type="noConversion"/>
  </si>
  <si>
    <t>전  입</t>
    <phoneticPr fontId="5" type="noConversion"/>
  </si>
  <si>
    <t>만성배균자</t>
    <phoneticPr fontId="5" type="noConversion"/>
  </si>
  <si>
    <t>기  타</t>
    <phoneticPr fontId="5" type="noConversion"/>
  </si>
  <si>
    <t>보건소 Health center</t>
    <phoneticPr fontId="4" type="noConversion"/>
  </si>
  <si>
    <t>병·의원 Hospitals &amp; Clinics</t>
    <phoneticPr fontId="4" type="noConversion"/>
  </si>
  <si>
    <t>검사건수 Cases of the exam</t>
    <phoneticPr fontId="4" type="noConversion"/>
  </si>
  <si>
    <t>발견환자수 No. of patients discovered</t>
    <phoneticPr fontId="4" type="noConversion"/>
  </si>
  <si>
    <t>요관찰</t>
    <phoneticPr fontId="4" type="noConversion"/>
  </si>
  <si>
    <t>미취학아동</t>
    <phoneticPr fontId="4" type="noConversion"/>
  </si>
  <si>
    <t>취학아동</t>
    <phoneticPr fontId="4" type="noConversion"/>
  </si>
  <si>
    <t xml:space="preserve">X-선검사 </t>
    <phoneticPr fontId="4" type="noConversion"/>
  </si>
  <si>
    <t>객담검사</t>
    <phoneticPr fontId="4" type="noConversion"/>
  </si>
  <si>
    <t>합계 Total</t>
    <phoneticPr fontId="4" type="noConversion"/>
  </si>
  <si>
    <t>도말양성</t>
    <phoneticPr fontId="4" type="noConversion"/>
  </si>
  <si>
    <t>도말음성</t>
    <phoneticPr fontId="4" type="noConversion"/>
  </si>
  <si>
    <t xml:space="preserve">여 </t>
    <phoneticPr fontId="4" type="noConversion"/>
  </si>
  <si>
    <t>New</t>
    <phoneticPr fontId="5" type="noConversion"/>
  </si>
  <si>
    <t>Treatment</t>
    <phoneticPr fontId="4" type="noConversion"/>
  </si>
  <si>
    <t>Treatment</t>
    <phoneticPr fontId="5" type="noConversion"/>
  </si>
  <si>
    <t>Transferred</t>
    <phoneticPr fontId="5" type="noConversion"/>
  </si>
  <si>
    <t>미취학아동</t>
    <phoneticPr fontId="4" type="noConversion"/>
  </si>
  <si>
    <t>Year &amp;</t>
    <phoneticPr fontId="4" type="noConversion"/>
  </si>
  <si>
    <t>여</t>
    <phoneticPr fontId="4" type="noConversion"/>
  </si>
  <si>
    <t>registrations</t>
    <phoneticPr fontId="5" type="noConversion"/>
  </si>
  <si>
    <t>Relapse</t>
    <phoneticPr fontId="5" type="noConversion"/>
  </si>
  <si>
    <t>after failure</t>
    <phoneticPr fontId="4" type="noConversion"/>
  </si>
  <si>
    <t>after default</t>
    <phoneticPr fontId="5" type="noConversion"/>
  </si>
  <si>
    <t>in</t>
    <phoneticPr fontId="5" type="noConversion"/>
  </si>
  <si>
    <t>Chronic</t>
    <phoneticPr fontId="5" type="noConversion"/>
  </si>
  <si>
    <t>preschool child</t>
    <phoneticPr fontId="4" type="noConversion"/>
  </si>
  <si>
    <t>school-children</t>
    <phoneticPr fontId="4" type="noConversion"/>
  </si>
  <si>
    <t>school-children</t>
    <phoneticPr fontId="4" type="noConversion"/>
  </si>
  <si>
    <t xml:space="preserve">X-ray inspection </t>
    <phoneticPr fontId="4" type="noConversion"/>
  </si>
  <si>
    <t>Exam of the Sputum</t>
    <phoneticPr fontId="4" type="noConversion"/>
  </si>
  <si>
    <t>Smear Positive</t>
    <phoneticPr fontId="4" type="noConversion"/>
  </si>
  <si>
    <t>Smear Negative</t>
    <phoneticPr fontId="4" type="noConversion"/>
  </si>
  <si>
    <t>Surveillance</t>
    <phoneticPr fontId="4" type="noConversion"/>
  </si>
  <si>
    <t>16</t>
    <phoneticPr fontId="4" type="noConversion"/>
  </si>
  <si>
    <t>13</t>
    <phoneticPr fontId="4" type="noConversion"/>
  </si>
  <si>
    <t>47</t>
  </si>
  <si>
    <t>자료 : 보건의료원</t>
    <phoneticPr fontId="5" type="noConversion"/>
  </si>
  <si>
    <t>-</t>
    <phoneticPr fontId="4" type="noConversion"/>
  </si>
  <si>
    <t>`</t>
    <phoneticPr fontId="4" type="noConversion"/>
  </si>
  <si>
    <t>-</t>
    <phoneticPr fontId="4" type="noConversion"/>
  </si>
  <si>
    <t>Others</t>
    <phoneticPr fontId="26" type="noConversion"/>
  </si>
  <si>
    <t>workers</t>
    <phoneticPr fontId="26" type="noConversion"/>
  </si>
  <si>
    <t>Sub total</t>
    <phoneticPr fontId="26" type="noConversion"/>
  </si>
  <si>
    <t>specialists</t>
    <phoneticPr fontId="26" type="noConversion"/>
  </si>
  <si>
    <t>technicians</t>
    <phoneticPr fontId="26" type="noConversion"/>
  </si>
  <si>
    <t>specialist</t>
    <phoneticPr fontId="26" type="noConversion"/>
  </si>
  <si>
    <t>corpsman</t>
    <phoneticPr fontId="26" type="noConversion"/>
  </si>
  <si>
    <t>aides</t>
    <phoneticPr fontId="26" type="noConversion"/>
  </si>
  <si>
    <t>technicians</t>
    <phoneticPr fontId="26" type="noConversion"/>
  </si>
  <si>
    <t>strative</t>
    <phoneticPr fontId="26" type="noConversion"/>
  </si>
  <si>
    <t>health</t>
    <phoneticPr fontId="26" type="noConversion"/>
  </si>
  <si>
    <t>rescue</t>
    <phoneticPr fontId="26" type="noConversion"/>
  </si>
  <si>
    <t>Data processing</t>
    <phoneticPr fontId="26" type="noConversion"/>
  </si>
  <si>
    <t>Mental &amp; Health</t>
    <phoneticPr fontId="26" type="noConversion"/>
  </si>
  <si>
    <t>Mecical</t>
    <phoneticPr fontId="26" type="noConversion"/>
  </si>
  <si>
    <t>Medical records</t>
    <phoneticPr fontId="26" type="noConversion"/>
  </si>
  <si>
    <t>Nurse's</t>
    <phoneticPr fontId="26" type="noConversion"/>
  </si>
  <si>
    <t>Nutrition</t>
    <phoneticPr fontId="26" type="noConversion"/>
  </si>
  <si>
    <t>Year</t>
    <phoneticPr fontId="4" type="noConversion"/>
  </si>
  <si>
    <t>Admini-</t>
    <phoneticPr fontId="26" type="noConversion"/>
  </si>
  <si>
    <t>Public</t>
    <phoneticPr fontId="26" type="noConversion"/>
  </si>
  <si>
    <t>Emergency</t>
    <phoneticPr fontId="26" type="noConversion"/>
  </si>
  <si>
    <t>기  사</t>
    <phoneticPr fontId="26" type="noConversion"/>
  </si>
  <si>
    <t>전문요원</t>
    <phoneticPr fontId="26" type="noConversion"/>
  </si>
  <si>
    <t>위생시험사</t>
    <phoneticPr fontId="26" type="noConversion"/>
  </si>
  <si>
    <t>기  타</t>
    <phoneticPr fontId="26" type="noConversion"/>
  </si>
  <si>
    <t>행정직</t>
    <phoneticPr fontId="26" type="noConversion"/>
  </si>
  <si>
    <t>보건직</t>
    <phoneticPr fontId="26" type="noConversion"/>
  </si>
  <si>
    <t>소  계</t>
    <phoneticPr fontId="26" type="noConversion"/>
  </si>
  <si>
    <t>응급구조사</t>
    <phoneticPr fontId="26" type="noConversion"/>
  </si>
  <si>
    <t>정보처리</t>
    <phoneticPr fontId="26" type="noConversion"/>
  </si>
  <si>
    <t>정신보건</t>
    <phoneticPr fontId="26" type="noConversion"/>
  </si>
  <si>
    <t>위 생 사</t>
    <phoneticPr fontId="26" type="noConversion"/>
  </si>
  <si>
    <t>의무기록사</t>
    <phoneticPr fontId="26" type="noConversion"/>
  </si>
  <si>
    <t>간호조무사</t>
    <phoneticPr fontId="26" type="noConversion"/>
  </si>
  <si>
    <t>영 양 사</t>
    <phoneticPr fontId="26" type="noConversion"/>
  </si>
  <si>
    <t>연   별</t>
  </si>
  <si>
    <t>면  허 · 자 격 종 별 외               Others</t>
    <phoneticPr fontId="26" type="noConversion"/>
  </si>
  <si>
    <t>면    허   ·     자    격     종    별        By license Qualification</t>
    <phoneticPr fontId="26" type="noConversion"/>
  </si>
  <si>
    <t>technician</t>
    <phoneticPr fontId="26" type="noConversion"/>
  </si>
  <si>
    <t>techicians</t>
    <phoneticPr fontId="26" type="noConversion"/>
  </si>
  <si>
    <t>Nurses</t>
    <phoneticPr fontId="26" type="noConversion"/>
  </si>
  <si>
    <t>Midwives</t>
    <phoneticPr fontId="26" type="noConversion"/>
  </si>
  <si>
    <t>Pharmacists</t>
    <phoneticPr fontId="26" type="noConversion"/>
  </si>
  <si>
    <t>doctors</t>
    <phoneticPr fontId="26" type="noConversion"/>
  </si>
  <si>
    <t>Dentist</t>
    <phoneticPr fontId="26" type="noConversion"/>
  </si>
  <si>
    <t>Physicians</t>
    <phoneticPr fontId="26" type="noConversion"/>
  </si>
  <si>
    <t>Female</t>
    <phoneticPr fontId="4" type="noConversion"/>
  </si>
  <si>
    <t>Male</t>
    <phoneticPr fontId="4" type="noConversion"/>
  </si>
  <si>
    <t>hygienics</t>
    <phoneticPr fontId="26" type="noConversion"/>
  </si>
  <si>
    <t>therapy</t>
    <phoneticPr fontId="26" type="noConversion"/>
  </si>
  <si>
    <t>Radiological</t>
    <phoneticPr fontId="26" type="noConversion"/>
  </si>
  <si>
    <t>pathology</t>
    <phoneticPr fontId="26" type="noConversion"/>
  </si>
  <si>
    <t>mecical</t>
    <phoneticPr fontId="26" type="noConversion"/>
  </si>
  <si>
    <t>Year</t>
    <phoneticPr fontId="4" type="noConversion"/>
  </si>
  <si>
    <t>Dental</t>
    <phoneticPr fontId="26" type="noConversion"/>
  </si>
  <si>
    <t>Physical</t>
    <phoneticPr fontId="26" type="noConversion"/>
  </si>
  <si>
    <t>Clinic</t>
    <phoneticPr fontId="26" type="noConversion"/>
  </si>
  <si>
    <t>Oriental</t>
    <phoneticPr fontId="26" type="noConversion"/>
  </si>
  <si>
    <t>치과위생사</t>
    <phoneticPr fontId="26" type="noConversion"/>
  </si>
  <si>
    <t>물리치료사</t>
    <phoneticPr fontId="26" type="noConversion"/>
  </si>
  <si>
    <t>방사선사</t>
    <phoneticPr fontId="26" type="noConversion"/>
  </si>
  <si>
    <t>임상병리사</t>
    <phoneticPr fontId="26" type="noConversion"/>
  </si>
  <si>
    <t>간호사</t>
    <phoneticPr fontId="26" type="noConversion"/>
  </si>
  <si>
    <t>조산사</t>
    <phoneticPr fontId="26" type="noConversion"/>
  </si>
  <si>
    <t>약 사</t>
    <phoneticPr fontId="26" type="noConversion"/>
  </si>
  <si>
    <t>한의사</t>
    <phoneticPr fontId="26" type="noConversion"/>
  </si>
  <si>
    <t>치과의사</t>
    <phoneticPr fontId="26" type="noConversion"/>
  </si>
  <si>
    <t>의   사</t>
    <phoneticPr fontId="26" type="noConversion"/>
  </si>
  <si>
    <t>소  계</t>
    <phoneticPr fontId="26" type="noConversion"/>
  </si>
  <si>
    <t>여</t>
    <phoneticPr fontId="4" type="noConversion"/>
  </si>
  <si>
    <t>남</t>
    <phoneticPr fontId="4" type="noConversion"/>
  </si>
  <si>
    <t>By license Qualification</t>
    <phoneticPr fontId="26" type="noConversion"/>
  </si>
  <si>
    <t>면         허       ·        자         격        종       별</t>
    <phoneticPr fontId="26" type="noConversion"/>
  </si>
  <si>
    <t>합   계</t>
    <phoneticPr fontId="26" type="noConversion"/>
  </si>
  <si>
    <t>Unit : person</t>
    <phoneticPr fontId="4" type="noConversion"/>
  </si>
  <si>
    <t>Staff of Public Health Centers</t>
    <phoneticPr fontId="4" type="noConversion"/>
  </si>
  <si>
    <t>3. 보건소 인력</t>
    <phoneticPr fontId="26" type="noConversion"/>
  </si>
  <si>
    <t>자료 : 보건의료원</t>
    <phoneticPr fontId="5" type="noConversion"/>
  </si>
  <si>
    <t>계북면
Gyebuk-myeon</t>
    <phoneticPr fontId="4" type="noConversion"/>
  </si>
  <si>
    <t>장계면
Janggye-myeon</t>
    <phoneticPr fontId="4" type="noConversion"/>
  </si>
  <si>
    <t>산서면
Sanseo-myeon</t>
    <phoneticPr fontId="4" type="noConversion"/>
  </si>
  <si>
    <t>장수읍
Jangsu-eup</t>
    <phoneticPr fontId="4" type="noConversion"/>
  </si>
  <si>
    <t>-</t>
    <phoneticPr fontId="4" type="noConversion"/>
  </si>
  <si>
    <t>2</t>
    <phoneticPr fontId="4" type="noConversion"/>
  </si>
  <si>
    <t>Practitioners</t>
    <phoneticPr fontId="28" type="noConversion"/>
  </si>
  <si>
    <t>Others</t>
    <phoneticPr fontId="28" type="noConversion"/>
  </si>
  <si>
    <t>tive workers</t>
    <phoneticPr fontId="28" type="noConversion"/>
  </si>
  <si>
    <t>worker</t>
    <phoneticPr fontId="28" type="noConversion"/>
  </si>
  <si>
    <t>Sub-total</t>
    <phoneticPr fontId="28" type="noConversion"/>
  </si>
  <si>
    <t>aides</t>
    <phoneticPr fontId="4" type="noConversion"/>
  </si>
  <si>
    <t>Techicians</t>
    <phoneticPr fontId="28" type="noConversion"/>
  </si>
  <si>
    <t>ogy Techicians</t>
    <phoneticPr fontId="28" type="noConversion"/>
  </si>
  <si>
    <t>Nurses</t>
    <phoneticPr fontId="28" type="noConversion"/>
  </si>
  <si>
    <t>cists</t>
    <phoneticPr fontId="28" type="noConversion"/>
  </si>
  <si>
    <t xml:space="preserve"> medical doctors</t>
    <phoneticPr fontId="28" type="noConversion"/>
  </si>
  <si>
    <t>Dentists</t>
    <phoneticPr fontId="28" type="noConversion"/>
  </si>
  <si>
    <t>Physicians</t>
    <phoneticPr fontId="28" type="noConversion"/>
  </si>
  <si>
    <t>Sub total</t>
    <phoneticPr fontId="28" type="noConversion"/>
  </si>
  <si>
    <t>Female</t>
    <phoneticPr fontId="4" type="noConversion"/>
  </si>
  <si>
    <t>Male</t>
    <phoneticPr fontId="4" type="noConversion"/>
  </si>
  <si>
    <t>Total</t>
    <phoneticPr fontId="28" type="noConversion"/>
  </si>
  <si>
    <t xml:space="preserve"> Care Centers</t>
    <phoneticPr fontId="28" type="noConversion"/>
  </si>
  <si>
    <t>Administra-</t>
    <phoneticPr fontId="28" type="noConversion"/>
  </si>
  <si>
    <t>Public health</t>
    <phoneticPr fontId="28" type="noConversion"/>
  </si>
  <si>
    <t>Nurse</t>
    <phoneticPr fontId="4" type="noConversion"/>
  </si>
  <si>
    <t>Radiological</t>
    <phoneticPr fontId="28" type="noConversion"/>
  </si>
  <si>
    <t>Clinic Pathol-</t>
    <phoneticPr fontId="28" type="noConversion"/>
  </si>
  <si>
    <t>Pharma</t>
    <phoneticPr fontId="4" type="noConversion"/>
  </si>
  <si>
    <t>Oriental</t>
    <phoneticPr fontId="4" type="noConversion"/>
  </si>
  <si>
    <t>Primary Health</t>
    <phoneticPr fontId="28" type="noConversion"/>
  </si>
  <si>
    <t>기   타</t>
    <phoneticPr fontId="28" type="noConversion"/>
  </si>
  <si>
    <t>행정직</t>
    <phoneticPr fontId="28" type="noConversion"/>
  </si>
  <si>
    <t>보건직</t>
    <phoneticPr fontId="28" type="noConversion"/>
  </si>
  <si>
    <t>소  계</t>
    <phoneticPr fontId="28" type="noConversion"/>
  </si>
  <si>
    <t>간호조무사</t>
    <phoneticPr fontId="28" type="noConversion"/>
  </si>
  <si>
    <t>방사선사</t>
    <phoneticPr fontId="28" type="noConversion"/>
  </si>
  <si>
    <t>임상병리사</t>
    <phoneticPr fontId="28" type="noConversion"/>
  </si>
  <si>
    <t>간호사</t>
    <phoneticPr fontId="28" type="noConversion"/>
  </si>
  <si>
    <t>약   사</t>
    <phoneticPr fontId="5" type="noConversion"/>
  </si>
  <si>
    <t>한의사</t>
    <phoneticPr fontId="5" type="noConversion"/>
  </si>
  <si>
    <t>치과의사</t>
    <phoneticPr fontId="28" type="noConversion"/>
  </si>
  <si>
    <t>의    사</t>
    <phoneticPr fontId="28" type="noConversion"/>
  </si>
  <si>
    <t>소  계</t>
    <phoneticPr fontId="28" type="noConversion"/>
  </si>
  <si>
    <t>여</t>
    <phoneticPr fontId="4" type="noConversion"/>
  </si>
  <si>
    <t>남</t>
    <phoneticPr fontId="4" type="noConversion"/>
  </si>
  <si>
    <t>보건진료원</t>
  </si>
  <si>
    <t>면 허 · 자 격 종 별 외   Others</t>
    <phoneticPr fontId="28" type="noConversion"/>
  </si>
  <si>
    <t>By license / qualification</t>
    <phoneticPr fontId="4" type="noConversion"/>
  </si>
  <si>
    <t>면 허 · 자 격 종 별</t>
    <phoneticPr fontId="28" type="noConversion"/>
  </si>
  <si>
    <t>보건진료소</t>
    <phoneticPr fontId="28" type="noConversion"/>
  </si>
  <si>
    <t>Health   subcenter</t>
    <phoneticPr fontId="4" type="noConversion"/>
  </si>
  <si>
    <t xml:space="preserve">보         건          지          소    </t>
    <phoneticPr fontId="28" type="noConversion"/>
  </si>
  <si>
    <t>합    계</t>
    <phoneticPr fontId="28" type="noConversion"/>
  </si>
  <si>
    <t>연   별
읍면별
Year &amp;
Eup Myeon</t>
    <phoneticPr fontId="4" type="noConversion"/>
  </si>
  <si>
    <t>Unit : person</t>
    <phoneticPr fontId="4" type="noConversion"/>
  </si>
  <si>
    <t>Staff of Sub-Public Health Centers and Primary Health care posts</t>
    <phoneticPr fontId="28" type="noConversion"/>
  </si>
  <si>
    <t>4. 보건지소 및 보건진료소 인력</t>
    <phoneticPr fontId="5" type="noConversion"/>
  </si>
  <si>
    <t>자료 : 보건의료원</t>
    <phoneticPr fontId="5" type="noConversion"/>
  </si>
  <si>
    <t>-</t>
    <phoneticPr fontId="4" type="noConversion"/>
  </si>
  <si>
    <t>Person</t>
    <phoneticPr fontId="5" type="noConversion"/>
  </si>
  <si>
    <t>Case</t>
    <phoneticPr fontId="5" type="noConversion"/>
  </si>
  <si>
    <t>Case</t>
    <phoneticPr fontId="5" type="noConversion"/>
  </si>
  <si>
    <t>인원</t>
    <phoneticPr fontId="5" type="noConversion"/>
  </si>
  <si>
    <t>건수</t>
    <phoneticPr fontId="5" type="noConversion"/>
  </si>
  <si>
    <t>건수</t>
    <phoneticPr fontId="5" type="noConversion"/>
  </si>
  <si>
    <t>older</t>
    <phoneticPr fontId="4" type="noConversion"/>
  </si>
  <si>
    <t>application</t>
    <phoneticPr fontId="5" type="noConversion"/>
  </si>
  <si>
    <t xml:space="preserve"> rinsing</t>
    <phoneticPr fontId="5" type="noConversion"/>
  </si>
  <si>
    <t>prophylaxis</t>
    <phoneticPr fontId="5" type="noConversion"/>
  </si>
  <si>
    <t>education</t>
    <phoneticPr fontId="5" type="noConversion"/>
  </si>
  <si>
    <t>Denture for</t>
    <phoneticPr fontId="4" type="noConversion"/>
  </si>
  <si>
    <t>Fluoride topical</t>
    <phoneticPr fontId="5" type="noConversion"/>
  </si>
  <si>
    <t>Fluoride mouth</t>
    <phoneticPr fontId="5" type="noConversion"/>
  </si>
  <si>
    <t xml:space="preserve">Oral </t>
    <phoneticPr fontId="5" type="noConversion"/>
  </si>
  <si>
    <t>Oral health</t>
    <phoneticPr fontId="5" type="noConversion"/>
  </si>
  <si>
    <t>노인의치 보철사업</t>
    <phoneticPr fontId="5" type="noConversion"/>
  </si>
  <si>
    <t>불소용액 도포</t>
    <phoneticPr fontId="5" type="noConversion"/>
  </si>
  <si>
    <t>불소용액양치사업</t>
    <phoneticPr fontId="5" type="noConversion"/>
  </si>
  <si>
    <t>치면세마</t>
    <phoneticPr fontId="5" type="noConversion"/>
  </si>
  <si>
    <t>구강보건교육</t>
    <phoneticPr fontId="5" type="noConversion"/>
  </si>
  <si>
    <t>연   별
읍면별
Year &amp;
Eup Myeon</t>
    <phoneticPr fontId="4" type="noConversion"/>
  </si>
  <si>
    <t>Unit : case, person</t>
    <phoneticPr fontId="5" type="noConversion"/>
  </si>
  <si>
    <t>단위 : 건수, 명</t>
    <phoneticPr fontId="5" type="noConversion"/>
  </si>
  <si>
    <t>ORAL HEALTH ACTIVITIES AT HEALTH CENTERS</t>
    <phoneticPr fontId="28" type="noConversion"/>
  </si>
  <si>
    <t>12. 보건소 구강보건사업실적</t>
    <phoneticPr fontId="4" type="noConversion"/>
  </si>
  <si>
    <t>-</t>
    <phoneticPr fontId="4" type="noConversion"/>
  </si>
  <si>
    <t>-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</si>
  <si>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</si>
  <si>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</si>
  <si>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</si>
  <si>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</si>
  <si>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</si>
  <si>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</si>
  <si>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번암면
Beonam-myeon</t>
    <phoneticPr fontId="4" type="noConversion"/>
  </si>
  <si>
    <t>자료 : 환경위생과</t>
    <phoneticPr fontId="5" type="noConversion"/>
  </si>
  <si>
    <t>-</t>
    <phoneticPr fontId="35" type="noConversion"/>
  </si>
  <si>
    <t>-</t>
    <phoneticPr fontId="35" type="noConversion"/>
  </si>
  <si>
    <t>계북면
Gyebuk-myeon</t>
    <phoneticPr fontId="4" type="noConversion"/>
  </si>
  <si>
    <t>계남면
Gyenam-myeon</t>
    <phoneticPr fontId="4" type="noConversion"/>
  </si>
  <si>
    <t>계남면
Gyenam-myeon</t>
    <phoneticPr fontId="4" type="noConversion"/>
  </si>
  <si>
    <t>천천면
Cheoncheon-myeon</t>
    <phoneticPr fontId="4" type="noConversion"/>
  </si>
  <si>
    <t>장계면
Janggye-myeon</t>
    <phoneticPr fontId="4" type="noConversion"/>
  </si>
  <si>
    <t>번암면
Beonam-myeon</t>
    <phoneticPr fontId="4" type="noConversion"/>
  </si>
  <si>
    <t>번암면
Beonam-myeon</t>
    <phoneticPr fontId="4" type="noConversion"/>
  </si>
  <si>
    <t>산서면
Sanseo-myeon</t>
    <phoneticPr fontId="4" type="noConversion"/>
  </si>
  <si>
    <t>장수읍
Jangsu-eup</t>
    <phoneticPr fontId="4" type="noConversion"/>
  </si>
  <si>
    <t>-</t>
    <phoneticPr fontId="4" type="noConversion"/>
  </si>
  <si>
    <t>Sales</t>
    <phoneticPr fontId="4" type="noConversion"/>
  </si>
  <si>
    <t>Importing</t>
    <phoneticPr fontId="4" type="noConversion"/>
  </si>
  <si>
    <t>Manufacturing</t>
    <phoneticPr fontId="4" type="noConversion"/>
  </si>
  <si>
    <t>Total</t>
    <phoneticPr fontId="5" type="noConversion"/>
  </si>
  <si>
    <t>Transportation</t>
    <phoneticPr fontId="5" type="noConversion"/>
  </si>
  <si>
    <t>Food sales</t>
    <phoneticPr fontId="5" type="noConversion"/>
  </si>
  <si>
    <t>Fodd transportation</t>
    <phoneticPr fontId="4" type="noConversion"/>
  </si>
  <si>
    <t>Total</t>
    <phoneticPr fontId="4" type="noConversion"/>
  </si>
  <si>
    <t>Food additives</t>
    <phoneticPr fontId="5" type="noConversion"/>
  </si>
  <si>
    <t>Improvised foods</t>
    <phoneticPr fontId="5" type="noConversion"/>
  </si>
  <si>
    <t>Food manufacturing</t>
    <phoneticPr fontId="5" type="noConversion"/>
  </si>
  <si>
    <t>Total</t>
    <phoneticPr fontId="5" type="noConversion"/>
  </si>
  <si>
    <t>for group</t>
    <phoneticPr fontId="4" type="noConversion"/>
  </si>
  <si>
    <t>Restaurants</t>
    <phoneticPr fontId="5" type="noConversion"/>
  </si>
  <si>
    <t>karaokes</t>
    <phoneticPr fontId="5" type="noConversion"/>
  </si>
  <si>
    <t>Bakeries</t>
    <phoneticPr fontId="4" type="noConversion"/>
  </si>
  <si>
    <t xml:space="preserve"> Restaurants</t>
    <phoneticPr fontId="4" type="noConversion"/>
  </si>
  <si>
    <t>Others</t>
  </si>
  <si>
    <t>Cafes</t>
    <phoneticPr fontId="4" type="noConversion"/>
  </si>
  <si>
    <t>Sub totals</t>
    <phoneticPr fontId="4" type="noConversion"/>
  </si>
  <si>
    <t>판매업</t>
    <phoneticPr fontId="4" type="noConversion"/>
  </si>
  <si>
    <t>수입업</t>
    <phoneticPr fontId="4" type="noConversion"/>
  </si>
  <si>
    <t>제조업</t>
    <phoneticPr fontId="4" type="noConversion"/>
  </si>
  <si>
    <t>제조업</t>
    <phoneticPr fontId="5" type="noConversion"/>
  </si>
  <si>
    <t>보존업</t>
    <phoneticPr fontId="4" type="noConversion"/>
  </si>
  <si>
    <t>운반업</t>
    <phoneticPr fontId="4" type="noConversion"/>
  </si>
  <si>
    <t>제 조 업</t>
    <phoneticPr fontId="5" type="noConversion"/>
  </si>
  <si>
    <t>가 공 업</t>
    <phoneticPr fontId="5" type="noConversion"/>
  </si>
  <si>
    <t>가  공  업</t>
  </si>
  <si>
    <t>Year &amp;</t>
    <phoneticPr fontId="4" type="noConversion"/>
  </si>
  <si>
    <t>Food suppliers</t>
    <phoneticPr fontId="4" type="noConversion"/>
  </si>
  <si>
    <t>Amusement</t>
    <phoneticPr fontId="5" type="noConversion"/>
  </si>
  <si>
    <t>Public bar</t>
    <phoneticPr fontId="4" type="noConversion"/>
  </si>
  <si>
    <t xml:space="preserve">General </t>
  </si>
  <si>
    <t>기   타</t>
  </si>
  <si>
    <t>다  방</t>
  </si>
  <si>
    <t>소  계</t>
    <phoneticPr fontId="4" type="noConversion"/>
  </si>
  <si>
    <t>(A)</t>
  </si>
  <si>
    <t>Grand</t>
  </si>
  <si>
    <t>건강기능식품</t>
    <phoneticPr fontId="4" type="noConversion"/>
  </si>
  <si>
    <t>계</t>
    <phoneticPr fontId="5" type="noConversion"/>
  </si>
  <si>
    <t>용기, 포장류</t>
    <phoneticPr fontId="5" type="noConversion"/>
  </si>
  <si>
    <t>식  품</t>
    <phoneticPr fontId="5" type="noConversion"/>
  </si>
  <si>
    <t>식품소분</t>
    <phoneticPr fontId="5" type="noConversion"/>
  </si>
  <si>
    <t>식  품</t>
    <phoneticPr fontId="4" type="noConversion"/>
  </si>
  <si>
    <t>계</t>
    <phoneticPr fontId="4" type="noConversion"/>
  </si>
  <si>
    <t>식품첨가물</t>
    <phoneticPr fontId="5" type="noConversion"/>
  </si>
  <si>
    <t>즉석판매</t>
    <phoneticPr fontId="5" type="noConversion"/>
  </si>
  <si>
    <t>식품제조</t>
  </si>
  <si>
    <t>읍면별</t>
    <phoneticPr fontId="4" type="noConversion"/>
  </si>
  <si>
    <t>위탁급식영업</t>
    <phoneticPr fontId="5" type="noConversion"/>
  </si>
  <si>
    <t>유흥주점</t>
    <phoneticPr fontId="5" type="noConversion"/>
  </si>
  <si>
    <t>단란주점</t>
    <phoneticPr fontId="5" type="noConversion"/>
  </si>
  <si>
    <t>제과점</t>
  </si>
  <si>
    <t>일반음식점</t>
    <phoneticPr fontId="5" type="noConversion"/>
  </si>
  <si>
    <t>휴게음식점   Resting    restaurant</t>
    <phoneticPr fontId="4" type="noConversion"/>
  </si>
  <si>
    <t>건강기능식품 제조, 수입, 판매업 An aid to good health manufacturing, importing, sales</t>
    <phoneticPr fontId="4" type="noConversion"/>
  </si>
  <si>
    <t>Food sales, transportation, others</t>
    <phoneticPr fontId="5" type="noConversion"/>
  </si>
  <si>
    <t>식품 운반, 판매, 기타업</t>
    <phoneticPr fontId="4" type="noConversion"/>
  </si>
  <si>
    <t>식품제조업 및 가공업   Food manufacturing and processing businesses</t>
    <phoneticPr fontId="5" type="noConversion"/>
  </si>
  <si>
    <t>연   별</t>
    <phoneticPr fontId="4" type="noConversion"/>
  </si>
  <si>
    <t>집단급식소</t>
  </si>
  <si>
    <t>식품접객업      Food prenises</t>
    <phoneticPr fontId="5" type="noConversion"/>
  </si>
  <si>
    <t>식품접객업      Food prenises</t>
    <phoneticPr fontId="4" type="noConversion"/>
  </si>
  <si>
    <t>합  계</t>
  </si>
  <si>
    <t>Unit : establishment</t>
    <phoneticPr fontId="4" type="noConversion"/>
  </si>
  <si>
    <t>Unit : establishment</t>
    <phoneticPr fontId="4" type="noConversion"/>
  </si>
  <si>
    <t>NUMBER OF LICENSED FOOD PREMISES, 
BY BUSINESS TYPE(Cont'd)</t>
    <phoneticPr fontId="5" type="noConversion"/>
  </si>
  <si>
    <t>식 품 위 생 관 계 업 소(속)</t>
    <phoneticPr fontId="5" type="noConversion"/>
  </si>
  <si>
    <t>Number of Food establishment by Year, Business Type</t>
    <phoneticPr fontId="5" type="noConversion"/>
  </si>
  <si>
    <t>6. 식 품 위 생 관 계 업 소</t>
    <phoneticPr fontId="5" type="noConversion"/>
  </si>
  <si>
    <t>주 : 1) '관광호텔'을 포함한 수치임</t>
    <phoneticPr fontId="4" type="noConversion"/>
  </si>
  <si>
    <t>자료 : 환경위생과</t>
    <phoneticPr fontId="5" type="noConversion"/>
  </si>
  <si>
    <t>-</t>
    <phoneticPr fontId="35" type="noConversion"/>
  </si>
  <si>
    <t>계북면
Gyebuk-myeon</t>
    <phoneticPr fontId="4" type="noConversion"/>
  </si>
  <si>
    <t>계남면
Gyenam-myeon</t>
    <phoneticPr fontId="4" type="noConversion"/>
  </si>
  <si>
    <t>천천면
Cheoncheon-myeon</t>
    <phoneticPr fontId="4" type="noConversion"/>
  </si>
  <si>
    <t>번암면
Beonam-myeon</t>
    <phoneticPr fontId="4" type="noConversion"/>
  </si>
  <si>
    <t>장수읍
Jangsu-eup</t>
    <phoneticPr fontId="4" type="noConversion"/>
  </si>
  <si>
    <t>-</t>
    <phoneticPr fontId="4" type="noConversion"/>
  </si>
  <si>
    <t>Others</t>
    <phoneticPr fontId="5" type="noConversion"/>
  </si>
  <si>
    <t>etc.</t>
    <phoneticPr fontId="4" type="noConversion"/>
  </si>
  <si>
    <t>cleaning</t>
    <phoneticPr fontId="4" type="noConversion"/>
  </si>
  <si>
    <t>Total</t>
    <phoneticPr fontId="4" type="noConversion"/>
  </si>
  <si>
    <t>Others</t>
    <phoneticPr fontId="4" type="noConversion"/>
  </si>
  <si>
    <t>business</t>
    <phoneticPr fontId="5" type="noConversion"/>
  </si>
  <si>
    <t>Laundry</t>
    <phoneticPr fontId="5" type="noConversion"/>
  </si>
  <si>
    <t>Nails</t>
    <phoneticPr fontId="4" type="noConversion"/>
  </si>
  <si>
    <t>Skin</t>
    <phoneticPr fontId="4" type="noConversion"/>
  </si>
  <si>
    <t>General</t>
    <phoneticPr fontId="4" type="noConversion"/>
  </si>
  <si>
    <t>Overall</t>
    <phoneticPr fontId="4" type="noConversion"/>
  </si>
  <si>
    <t>Make up</t>
    <phoneticPr fontId="4" type="noConversion"/>
  </si>
  <si>
    <t>Subtotal</t>
    <phoneticPr fontId="4" type="noConversion"/>
  </si>
  <si>
    <t>Barber</t>
    <phoneticPr fontId="4" type="noConversion"/>
  </si>
  <si>
    <t xml:space="preserve"> houses</t>
    <phoneticPr fontId="4" type="noConversion"/>
  </si>
  <si>
    <t>businesses</t>
    <phoneticPr fontId="4" type="noConversion"/>
  </si>
  <si>
    <t>detergents,</t>
    <phoneticPr fontId="4" type="noConversion"/>
  </si>
  <si>
    <t>Sanitary</t>
    <phoneticPr fontId="4" type="noConversion"/>
  </si>
  <si>
    <t>Sub-</t>
    <phoneticPr fontId="4" type="noConversion"/>
  </si>
  <si>
    <t>Sanitary service</t>
    <phoneticPr fontId="5" type="noConversion"/>
  </si>
  <si>
    <t>손톱.발톱</t>
    <phoneticPr fontId="4" type="noConversion"/>
  </si>
  <si>
    <t>피부</t>
    <phoneticPr fontId="4" type="noConversion"/>
  </si>
  <si>
    <t>일반</t>
    <phoneticPr fontId="4" type="noConversion"/>
  </si>
  <si>
    <t>종합</t>
    <phoneticPr fontId="4" type="noConversion"/>
  </si>
  <si>
    <r>
      <t>화장</t>
    </r>
    <r>
      <rPr>
        <sz val="9"/>
        <rFont val="MingLiU"/>
        <family val="3"/>
        <charset val="136"/>
      </rPr>
      <t>‧</t>
    </r>
    <r>
      <rPr>
        <sz val="9"/>
        <rFont val="새굴림"/>
        <family val="1"/>
        <charset val="129"/>
      </rPr>
      <t>분장</t>
    </r>
    <phoneticPr fontId="4" type="noConversion"/>
  </si>
  <si>
    <t>소계</t>
    <phoneticPr fontId="4" type="noConversion"/>
  </si>
  <si>
    <t xml:space="preserve">Bath </t>
    <phoneticPr fontId="4" type="noConversion"/>
  </si>
  <si>
    <t xml:space="preserve"> Hotel   </t>
    <phoneticPr fontId="4" type="noConversion"/>
  </si>
  <si>
    <t>제조업</t>
    <phoneticPr fontId="4" type="noConversion"/>
  </si>
  <si>
    <t>Soap,</t>
    <phoneticPr fontId="4" type="noConversion"/>
  </si>
  <si>
    <t>처리업</t>
    <phoneticPr fontId="4" type="noConversion"/>
  </si>
  <si>
    <t>용역업</t>
    <phoneticPr fontId="5" type="noConversion"/>
  </si>
  <si>
    <t>Beauty shop</t>
    <phoneticPr fontId="4" type="noConversion"/>
  </si>
  <si>
    <t>Year &amp;</t>
    <phoneticPr fontId="4" type="noConversion"/>
  </si>
  <si>
    <t>기타위생용품</t>
    <phoneticPr fontId="5" type="noConversion"/>
  </si>
  <si>
    <t>세척제제조업</t>
    <phoneticPr fontId="5" type="noConversion"/>
  </si>
  <si>
    <t>위생</t>
    <phoneticPr fontId="4" type="noConversion"/>
  </si>
  <si>
    <t>소 계</t>
    <phoneticPr fontId="4" type="noConversion"/>
  </si>
  <si>
    <t>기 타</t>
    <phoneticPr fontId="4" type="noConversion"/>
  </si>
  <si>
    <t>위생관리</t>
    <phoneticPr fontId="5" type="noConversion"/>
  </si>
  <si>
    <t>세탁업</t>
    <phoneticPr fontId="5" type="noConversion"/>
  </si>
  <si>
    <t>미용업</t>
    <phoneticPr fontId="4" type="noConversion"/>
  </si>
  <si>
    <t>이용업</t>
  </si>
  <si>
    <t>목욕장업</t>
    <phoneticPr fontId="5" type="noConversion"/>
  </si>
  <si>
    <r>
      <t xml:space="preserve">숙 박 업 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   </t>
    </r>
    <phoneticPr fontId="4" type="noConversion"/>
  </si>
  <si>
    <t>읍면별</t>
    <phoneticPr fontId="4" type="noConversion"/>
  </si>
  <si>
    <t>Sanitary cleaning, soap, detergents,etc. business</t>
    <phoneticPr fontId="4" type="noConversion"/>
  </si>
  <si>
    <t>Public sanitary business</t>
    <phoneticPr fontId="4" type="noConversion"/>
  </si>
  <si>
    <t>총  계</t>
    <phoneticPr fontId="4" type="noConversion"/>
  </si>
  <si>
    <t>연   별</t>
    <phoneticPr fontId="4" type="noConversion"/>
  </si>
  <si>
    <t>위생처리, 세척제, 위생용품제조업소수</t>
    <phoneticPr fontId="4" type="noConversion"/>
  </si>
  <si>
    <t>공 중 위 생 사 업 소</t>
    <phoneticPr fontId="4" type="noConversion"/>
  </si>
  <si>
    <t>Unit : establishment</t>
    <phoneticPr fontId="4" type="noConversion"/>
  </si>
  <si>
    <t>Number of Public Sanitary Facilities by Business Type and City/Province</t>
    <phoneticPr fontId="4" type="noConversion"/>
  </si>
  <si>
    <t>7. 공 중 위 생 관 계 업 소</t>
    <phoneticPr fontId="5" type="noConversion"/>
  </si>
  <si>
    <t>13. 모자보건사업 실적</t>
    <phoneticPr fontId="5" type="noConversion"/>
  </si>
  <si>
    <t>Unit : person</t>
    <phoneticPr fontId="4" type="noConversion"/>
  </si>
  <si>
    <t>모 자 보 건 관 리</t>
    <phoneticPr fontId="4" type="noConversion"/>
  </si>
  <si>
    <t>Maternal and child health care program</t>
    <phoneticPr fontId="5" type="noConversion"/>
  </si>
  <si>
    <t>임산부등록관리</t>
  </si>
  <si>
    <t>영유아등록관리    Registered infants/children</t>
    <phoneticPr fontId="4" type="noConversion"/>
  </si>
  <si>
    <t>Registered pregnant women</t>
    <phoneticPr fontId="4" type="noConversion"/>
  </si>
  <si>
    <t>-</t>
    <phoneticPr fontId="4" type="noConversion"/>
  </si>
  <si>
    <t>주) 주민등록 주소지 기준이며, 지역의 가입자는 적용대상자를 말함.</t>
    <phoneticPr fontId="4" type="noConversion"/>
  </si>
  <si>
    <t xml:space="preserve">자료 :  국민건강보험관리공단 장수출장소 </t>
    <phoneticPr fontId="5" type="noConversion"/>
  </si>
  <si>
    <t>4,351</t>
  </si>
  <si>
    <t>3,552</t>
  </si>
  <si>
    <t>3,823</t>
  </si>
  <si>
    <t>7,375</t>
  </si>
  <si>
    <t>2,140</t>
  </si>
  <si>
    <t>1,014</t>
  </si>
  <si>
    <t>1,593</t>
  </si>
  <si>
    <t>1,561</t>
  </si>
  <si>
    <t>3,154</t>
  </si>
  <si>
    <t>25</t>
  </si>
  <si>
    <t>7,611</t>
  </si>
  <si>
    <t>4,025</t>
  </si>
  <si>
    <t>5,971</t>
  </si>
  <si>
    <t>5,665</t>
  </si>
  <si>
    <t>11,636</t>
  </si>
  <si>
    <t>562</t>
  </si>
  <si>
    <t>22,165</t>
  </si>
  <si>
    <t>Insured</t>
  </si>
  <si>
    <t>householder</t>
    <phoneticPr fontId="4" type="noConversion"/>
  </si>
  <si>
    <t>여</t>
    <phoneticPr fontId="4" type="noConversion"/>
  </si>
  <si>
    <t>남</t>
    <phoneticPr fontId="4" type="noConversion"/>
  </si>
  <si>
    <t>Dependents</t>
  </si>
  <si>
    <t>Work place</t>
    <phoneticPr fontId="4" type="noConversion"/>
  </si>
  <si>
    <t>Workplace</t>
    <phoneticPr fontId="4" type="noConversion"/>
  </si>
  <si>
    <t>가입자</t>
    <phoneticPr fontId="4" type="noConversion"/>
  </si>
  <si>
    <t>세대주</t>
    <phoneticPr fontId="4" type="noConversion"/>
  </si>
  <si>
    <t>계     Total</t>
    <phoneticPr fontId="4" type="noConversion"/>
  </si>
  <si>
    <t>피부양자</t>
  </si>
  <si>
    <t>Year</t>
    <phoneticPr fontId="4" type="noConversion"/>
  </si>
  <si>
    <t>적용인구  Covered persons</t>
    <phoneticPr fontId="5" type="noConversion"/>
  </si>
  <si>
    <t>사  업  장</t>
    <phoneticPr fontId="4" type="noConversion"/>
  </si>
  <si>
    <t>사업장</t>
    <phoneticPr fontId="4" type="noConversion"/>
  </si>
  <si>
    <t>연   별</t>
    <phoneticPr fontId="4" type="noConversion"/>
  </si>
  <si>
    <t>지 역   Self-employeds</t>
    <phoneticPr fontId="4" type="noConversion"/>
  </si>
  <si>
    <t>공무원, 사립학교 교직 Government employees and private school teachers</t>
    <phoneticPr fontId="5" type="noConversion"/>
  </si>
  <si>
    <t>근 로 자   Worker</t>
    <phoneticPr fontId="5" type="noConversion"/>
  </si>
  <si>
    <t>합       계   
Total</t>
    <phoneticPr fontId="4" type="noConversion"/>
  </si>
  <si>
    <t>Unit :  number, person</t>
    <phoneticPr fontId="5" type="noConversion"/>
  </si>
  <si>
    <t>단위 :개소,명</t>
  </si>
  <si>
    <t>BENEFICIARIES OF HEALTH INSURANCE</t>
    <phoneticPr fontId="4" type="noConversion"/>
  </si>
  <si>
    <t>14. 건강보험 적용인구</t>
    <phoneticPr fontId="5" type="noConversion"/>
  </si>
  <si>
    <t>주) 2005년부터 지역가입자의 납부예외자를 제외한 수치임</t>
    <phoneticPr fontId="4" type="noConversion"/>
  </si>
  <si>
    <t>자료 : 국민연금공단 진안지사</t>
    <phoneticPr fontId="5" type="noConversion"/>
  </si>
  <si>
    <t>-</t>
    <phoneticPr fontId="4" type="noConversion"/>
  </si>
  <si>
    <t>insured persons</t>
    <phoneticPr fontId="4" type="noConversion"/>
  </si>
  <si>
    <t>persons</t>
    <phoneticPr fontId="4" type="noConversion"/>
  </si>
  <si>
    <t>in the local area</t>
    <phoneticPr fontId="4" type="noConversion"/>
  </si>
  <si>
    <t>Insurants</t>
  </si>
  <si>
    <t>Workplaces</t>
  </si>
  <si>
    <t>Female</t>
    <phoneticPr fontId="4" type="noConversion"/>
  </si>
  <si>
    <t>Male</t>
    <phoneticPr fontId="4" type="noConversion"/>
  </si>
  <si>
    <t xml:space="preserve">continuously </t>
  </si>
  <si>
    <t>Voluntarily insured</t>
    <phoneticPr fontId="4" type="noConversion"/>
  </si>
  <si>
    <t>Insured persons</t>
    <phoneticPr fontId="4" type="noConversion"/>
  </si>
  <si>
    <t>여</t>
    <phoneticPr fontId="4" type="noConversion"/>
  </si>
  <si>
    <t>남</t>
    <phoneticPr fontId="4" type="noConversion"/>
  </si>
  <si>
    <t>Year</t>
    <phoneticPr fontId="4" type="noConversion"/>
  </si>
  <si>
    <t>Voluntarily &amp;</t>
  </si>
  <si>
    <t>가   입   자</t>
  </si>
  <si>
    <t>사   업   장</t>
  </si>
  <si>
    <t>Total insurants</t>
    <phoneticPr fontId="4" type="noConversion"/>
  </si>
  <si>
    <t>임의계속가입자</t>
  </si>
  <si>
    <t>임의가입자</t>
  </si>
  <si>
    <t xml:space="preserve">지역가입자  </t>
    <phoneticPr fontId="5" type="noConversion"/>
  </si>
  <si>
    <t>사 업 장   가 입 자       Insurants in workplaces</t>
    <phoneticPr fontId="5" type="noConversion"/>
  </si>
  <si>
    <t>총 가 입 자 수</t>
  </si>
  <si>
    <t>Unit :  number, person</t>
    <phoneticPr fontId="5" type="noConversion"/>
  </si>
  <si>
    <t>단위 : 개소, 명</t>
    <phoneticPr fontId="4" type="noConversion"/>
  </si>
  <si>
    <t>NUMBER OF NATIONAL PENSION INSURANTS</t>
    <phoneticPr fontId="4" type="noConversion"/>
  </si>
  <si>
    <t>15. 국민연금 가입자</t>
    <phoneticPr fontId="5" type="noConversion"/>
  </si>
  <si>
    <t xml:space="preserve"> </t>
    <phoneticPr fontId="4" type="noConversion"/>
  </si>
  <si>
    <t>자료 : 국민연금공단 진안지사</t>
    <phoneticPr fontId="5" type="noConversion"/>
  </si>
  <si>
    <t>-</t>
    <phoneticPr fontId="4" type="noConversion"/>
  </si>
  <si>
    <t>Amount</t>
    <phoneticPr fontId="4" type="noConversion"/>
  </si>
  <si>
    <t>Recipients</t>
    <phoneticPr fontId="4" type="noConversion"/>
  </si>
  <si>
    <t>No. of</t>
    <phoneticPr fontId="4" type="noConversion"/>
  </si>
  <si>
    <t>금액</t>
    <phoneticPr fontId="4" type="noConversion"/>
  </si>
  <si>
    <t>수급자수</t>
    <phoneticPr fontId="4" type="noConversion"/>
  </si>
  <si>
    <t>수급자수</t>
    <phoneticPr fontId="4" type="noConversion"/>
  </si>
  <si>
    <t>Year</t>
    <phoneticPr fontId="4" type="noConversion"/>
  </si>
  <si>
    <t>death</t>
    <phoneticPr fontId="4" type="noConversion"/>
  </si>
  <si>
    <t>restoratin</t>
    <phoneticPr fontId="4" type="noConversion"/>
  </si>
  <si>
    <t>disablility</t>
    <phoneticPr fontId="4" type="noConversion"/>
  </si>
  <si>
    <t>survivor pension</t>
    <phoneticPr fontId="4" type="noConversion"/>
  </si>
  <si>
    <t>Disability pension</t>
    <phoneticPr fontId="4" type="noConversion"/>
  </si>
  <si>
    <t xml:space="preserve">분할 Division </t>
    <phoneticPr fontId="4" type="noConversion"/>
  </si>
  <si>
    <t>조기 Early</t>
    <phoneticPr fontId="4" type="noConversion"/>
  </si>
  <si>
    <t>노령연금(10년 이상~20년 미만)</t>
    <phoneticPr fontId="4" type="noConversion"/>
  </si>
  <si>
    <t>노령연금(20년 이상)Old-age pension (over 20 years)</t>
    <phoneticPr fontId="4" type="noConversion"/>
  </si>
  <si>
    <t>특례 Special</t>
    <phoneticPr fontId="4" type="noConversion"/>
  </si>
  <si>
    <t>사망</t>
    <phoneticPr fontId="4" type="noConversion"/>
  </si>
  <si>
    <t>반환</t>
    <phoneticPr fontId="4" type="noConversion"/>
  </si>
  <si>
    <t>장애</t>
    <phoneticPr fontId="4" type="noConversion"/>
  </si>
  <si>
    <t>유족연금</t>
    <phoneticPr fontId="4" type="noConversion"/>
  </si>
  <si>
    <t>장애연금</t>
    <phoneticPr fontId="4" type="noConversion"/>
  </si>
  <si>
    <t>노령연금   Old-agePension</t>
    <phoneticPr fontId="4" type="noConversion"/>
  </si>
  <si>
    <t xml:space="preserve">             일시금 A lump sum allowance</t>
    <phoneticPr fontId="4" type="noConversion"/>
  </si>
  <si>
    <t>Pension</t>
    <phoneticPr fontId="4" type="noConversion"/>
  </si>
  <si>
    <t>연금</t>
    <phoneticPr fontId="5" type="noConversion"/>
  </si>
  <si>
    <t>계</t>
    <phoneticPr fontId="4" type="noConversion"/>
  </si>
  <si>
    <t>Unit :  person , 1000 won</t>
    <phoneticPr fontId="5" type="noConversion"/>
  </si>
  <si>
    <t>단위 : 명, 천원</t>
    <phoneticPr fontId="4" type="noConversion"/>
  </si>
  <si>
    <t>PAYING BENEFIT NATIONAL PENSION INSURANT</t>
    <phoneticPr fontId="4" type="noConversion"/>
  </si>
  <si>
    <t>16. 국민연금 급여 지급현황</t>
    <phoneticPr fontId="5" type="noConversion"/>
  </si>
  <si>
    <t>자료 :  전북동부보훈지청</t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</si>
  <si>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</si>
  <si>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</si>
  <si>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</si>
  <si>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</si>
  <si>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mission</t>
    <phoneticPr fontId="4" type="noConversion"/>
  </si>
  <si>
    <t>democratization movement</t>
    <phoneticPr fontId="4" type="noConversion"/>
  </si>
  <si>
    <t>aries</t>
    <phoneticPr fontId="4" type="noConversion"/>
  </si>
  <si>
    <t>Beneficiaries</t>
    <phoneticPr fontId="4" type="noConversion"/>
  </si>
  <si>
    <t>anti-communism</t>
    <phoneticPr fontId="4" type="noConversion"/>
  </si>
  <si>
    <t>on duty</t>
    <phoneticPr fontId="4" type="noConversion"/>
  </si>
  <si>
    <t>19th revolution</t>
    <phoneticPr fontId="4" type="noConversion"/>
  </si>
  <si>
    <t>in the korean war</t>
    <phoneticPr fontId="5" type="noConversion"/>
  </si>
  <si>
    <t>national security merit</t>
    <phoneticPr fontId="5" type="noConversion"/>
  </si>
  <si>
    <t>Parents</t>
  </si>
  <si>
    <t>chidren</t>
    <phoneticPr fontId="4" type="noConversion"/>
  </si>
  <si>
    <t>Widows</t>
  </si>
  <si>
    <t>pendence fighters</t>
    <phoneticPr fontId="4" type="noConversion"/>
  </si>
  <si>
    <t>&amp; social development</t>
    <phoneticPr fontId="4" type="noConversion"/>
  </si>
  <si>
    <t>on duty</t>
    <phoneticPr fontId="4" type="noConversion"/>
  </si>
  <si>
    <t>19th revolution</t>
    <phoneticPr fontId="4" type="noConversion"/>
  </si>
  <si>
    <t>in the korean war</t>
    <phoneticPr fontId="5" type="noConversion"/>
  </si>
  <si>
    <t>national security merit</t>
    <phoneticPr fontId="5" type="noConversion"/>
  </si>
  <si>
    <t>on duty</t>
    <phoneticPr fontId="5" type="noConversion"/>
  </si>
  <si>
    <t>fighters</t>
    <phoneticPr fontId="4" type="noConversion"/>
  </si>
  <si>
    <t>Female</t>
    <phoneticPr fontId="4" type="noConversion"/>
  </si>
  <si>
    <t>Male</t>
    <phoneticPr fontId="4" type="noConversion"/>
  </si>
  <si>
    <t xml:space="preserve"> Total</t>
  </si>
  <si>
    <t>special</t>
    <phoneticPr fontId="4" type="noConversion"/>
  </si>
  <si>
    <t>services in the Gwangju</t>
    <phoneticPr fontId="4" type="noConversion"/>
  </si>
  <si>
    <t>Benefici</t>
    <phoneticPr fontId="4" type="noConversion"/>
  </si>
  <si>
    <t>Defectors disabled for</t>
    <phoneticPr fontId="4" type="noConversion"/>
  </si>
  <si>
    <t xml:space="preserve"> officials died</t>
    <phoneticPr fontId="4" type="noConversion"/>
  </si>
  <si>
    <t>activists of the April</t>
    <phoneticPr fontId="5" type="noConversion"/>
  </si>
  <si>
    <t xml:space="preserve">japan who participated </t>
    <phoneticPr fontId="5" type="noConversion"/>
  </si>
  <si>
    <t>of military merit or</t>
    <phoneticPr fontId="5" type="noConversion"/>
  </si>
  <si>
    <t>Minor</t>
    <phoneticPr fontId="4" type="noConversion"/>
  </si>
  <si>
    <t>of patriots or inde-</t>
    <phoneticPr fontId="4" type="noConversion"/>
  </si>
  <si>
    <t>tributors to national</t>
    <phoneticPr fontId="4" type="noConversion"/>
  </si>
  <si>
    <t>disabled</t>
    <phoneticPr fontId="4" type="noConversion"/>
  </si>
  <si>
    <t>activists of the April</t>
    <phoneticPr fontId="5" type="noConversion"/>
  </si>
  <si>
    <t xml:space="preserve">japan who participated </t>
    <phoneticPr fontId="5" type="noConversion"/>
  </si>
  <si>
    <t>died or disabled</t>
    <phoneticPr fontId="5" type="noConversion"/>
  </si>
  <si>
    <t>Independence</t>
    <phoneticPr fontId="4" type="noConversion"/>
  </si>
  <si>
    <t xml:space="preserve">  Grand </t>
  </si>
  <si>
    <t>Attendant</t>
    <phoneticPr fontId="4" type="noConversion"/>
  </si>
  <si>
    <t>person of distinguished</t>
    <phoneticPr fontId="4" type="noConversion"/>
  </si>
  <si>
    <t>Public</t>
    <phoneticPr fontId="4" type="noConversion"/>
  </si>
  <si>
    <t>Deceased wounded</t>
    <phoneticPr fontId="5" type="noConversion"/>
  </si>
  <si>
    <t xml:space="preserve">Student volunteer in </t>
    <phoneticPr fontId="5" type="noConversion"/>
  </si>
  <si>
    <t>Recipients of the order</t>
    <phoneticPr fontId="5" type="noConversion"/>
  </si>
  <si>
    <t>부  모</t>
  </si>
  <si>
    <t>자    녀</t>
  </si>
  <si>
    <t>미 망 인</t>
  </si>
  <si>
    <t xml:space="preserve">Bereaved families </t>
    <phoneticPr fontId="4" type="noConversion"/>
  </si>
  <si>
    <t>Deceased special con</t>
    <phoneticPr fontId="5" type="noConversion"/>
  </si>
  <si>
    <t>Public officials</t>
    <phoneticPr fontId="5" type="noConversion"/>
  </si>
  <si>
    <t>Deceased wounded</t>
    <phoneticPr fontId="5" type="noConversion"/>
  </si>
  <si>
    <t>veterans and policemen</t>
    <phoneticPr fontId="5" type="noConversion"/>
  </si>
  <si>
    <t>특수임무수행자</t>
    <phoneticPr fontId="4" type="noConversion"/>
  </si>
  <si>
    <t>5.18 민주유공자</t>
    <phoneticPr fontId="4" type="noConversion"/>
  </si>
  <si>
    <t>지원대상자</t>
    <phoneticPr fontId="4" type="noConversion"/>
  </si>
  <si>
    <t>6.18 자유상이자</t>
    <phoneticPr fontId="4" type="noConversion"/>
  </si>
  <si>
    <t>특별공로순직자</t>
    <phoneticPr fontId="4" type="noConversion"/>
  </si>
  <si>
    <t>순직 공무원</t>
    <phoneticPr fontId="4" type="noConversion"/>
  </si>
  <si>
    <t>4ㆍ19 부상,공로자</t>
    <phoneticPr fontId="4" type="noConversion"/>
  </si>
  <si>
    <t>재일학도의용군</t>
    <phoneticPr fontId="4" type="noConversion"/>
  </si>
  <si>
    <t>무공,보국수훈자</t>
    <phoneticPr fontId="4" type="noConversion"/>
  </si>
  <si>
    <t>전몰, 전상, 순직, 공상, 군경</t>
    <phoneticPr fontId="4" type="noConversion"/>
  </si>
  <si>
    <t>순국·애국지사</t>
    <phoneticPr fontId="4" type="noConversion"/>
  </si>
  <si>
    <t>특별공로자 및 특별공로상이자</t>
    <phoneticPr fontId="4" type="noConversion"/>
  </si>
  <si>
    <t>공상 공무원</t>
    <phoneticPr fontId="4" type="noConversion"/>
  </si>
  <si>
    <t>4ㆍ19 부상,공로자</t>
    <phoneticPr fontId="4" type="noConversion"/>
  </si>
  <si>
    <t>재일학도의용군</t>
    <phoneticPr fontId="4" type="noConversion"/>
  </si>
  <si>
    <t>무공,보국수훈자</t>
    <phoneticPr fontId="4" type="noConversion"/>
  </si>
  <si>
    <t>전·공상 군경</t>
    <phoneticPr fontId="4" type="noConversion"/>
  </si>
  <si>
    <t>애국지사</t>
  </si>
  <si>
    <t>여</t>
    <phoneticPr fontId="4" type="noConversion"/>
  </si>
  <si>
    <t>남</t>
    <phoneticPr fontId="4" type="noConversion"/>
  </si>
  <si>
    <t>기 타 대 상 자        Others</t>
    <phoneticPr fontId="4" type="noConversion"/>
  </si>
  <si>
    <t xml:space="preserve"> Bereaved famity</t>
  </si>
  <si>
    <t>유    족     Bereaved famity</t>
    <phoneticPr fontId="4" type="noConversion"/>
  </si>
  <si>
    <t>연   별
읍면별
Year &amp;
Eup Myeon</t>
    <phoneticPr fontId="4" type="noConversion"/>
  </si>
  <si>
    <t>유    족   Bereaved famity</t>
    <phoneticPr fontId="4" type="noConversion"/>
  </si>
  <si>
    <t>Patriots   and   veterans</t>
  </si>
  <si>
    <t xml:space="preserve"> 국      가      유      공      자      </t>
    <phoneticPr fontId="4" type="noConversion"/>
  </si>
  <si>
    <t>합    계</t>
  </si>
  <si>
    <t>Unit : person</t>
    <phoneticPr fontId="4" type="noConversion"/>
  </si>
  <si>
    <t>NUMBER OF PATRIOTS AND VETERANS(Cont'd)</t>
    <phoneticPr fontId="5" type="noConversion"/>
  </si>
  <si>
    <t>국 가 보 훈 대 상 자(속)</t>
    <phoneticPr fontId="5" type="noConversion"/>
  </si>
  <si>
    <t>NUMBER OF PATRIOTS AND VETERANS</t>
  </si>
  <si>
    <t xml:space="preserve">17. 국 가 보 훈 대 상 자 </t>
    <phoneticPr fontId="5" type="noConversion"/>
  </si>
  <si>
    <t>-</t>
    <phoneticPr fontId="4" type="noConversion"/>
  </si>
  <si>
    <t>Year &amp;</t>
    <phoneticPr fontId="4" type="noConversion"/>
  </si>
  <si>
    <t>여</t>
  </si>
  <si>
    <t>남</t>
  </si>
  <si>
    <t>계</t>
    <phoneticPr fontId="5" type="noConversion"/>
  </si>
  <si>
    <t>읍면별</t>
    <phoneticPr fontId="4" type="noConversion"/>
  </si>
  <si>
    <t>기타대상자       Others</t>
  </si>
  <si>
    <t>유족  Bereaved family of the patriots &amp; veterans</t>
  </si>
  <si>
    <t>국가유공자    Patriots and veterans</t>
  </si>
  <si>
    <t>합   계    Total</t>
    <phoneticPr fontId="5" type="noConversion"/>
  </si>
  <si>
    <t>연   별</t>
    <phoneticPr fontId="4" type="noConversion"/>
  </si>
  <si>
    <t>Unit : person</t>
    <phoneticPr fontId="4" type="noConversion"/>
  </si>
  <si>
    <t>EMPLOYMENT OF PATRIOTS &amp; VETERANS,
AND BEREAVED FAMILIES</t>
    <phoneticPr fontId="4" type="noConversion"/>
  </si>
  <si>
    <t xml:space="preserve">18. 국가보훈대상자 취업 </t>
    <phoneticPr fontId="5" type="noConversion"/>
  </si>
  <si>
    <t>University</t>
  </si>
  <si>
    <t>school</t>
  </si>
  <si>
    <t>Male</t>
    <phoneticPr fontId="4" type="noConversion"/>
  </si>
  <si>
    <t>College and</t>
    <phoneticPr fontId="4" type="noConversion"/>
  </si>
  <si>
    <t>High</t>
  </si>
  <si>
    <t>Middle</t>
  </si>
  <si>
    <t>College and</t>
    <phoneticPr fontId="4" type="noConversion"/>
  </si>
  <si>
    <t>High</t>
    <phoneticPr fontId="4" type="noConversion"/>
  </si>
  <si>
    <t>High</t>
    <phoneticPr fontId="4" type="noConversion"/>
  </si>
  <si>
    <t>여</t>
    <phoneticPr fontId="4" type="noConversion"/>
  </si>
  <si>
    <t>남</t>
    <phoneticPr fontId="4" type="noConversion"/>
  </si>
  <si>
    <t>Year</t>
    <phoneticPr fontId="4" type="noConversion"/>
  </si>
  <si>
    <t>대  학(교)</t>
    <phoneticPr fontId="4" type="noConversion"/>
  </si>
  <si>
    <t>고  교</t>
  </si>
  <si>
    <t>중학교</t>
  </si>
  <si>
    <t>대 학(교)</t>
    <phoneticPr fontId="4" type="noConversion"/>
  </si>
  <si>
    <t>자    녀        Children</t>
    <phoneticPr fontId="4" type="noConversion"/>
  </si>
  <si>
    <t>배 우 자       Spouse</t>
    <phoneticPr fontId="4" type="noConversion"/>
  </si>
  <si>
    <t>국가유공자   Patriots and veterans</t>
  </si>
  <si>
    <t>합      계         Grand Total</t>
  </si>
  <si>
    <t>EDUCATIONAL BENEFITS FOR PATRIOTS &amp;
VETERANS, AND THEIR FAMILIES</t>
    <phoneticPr fontId="5" type="noConversion"/>
  </si>
  <si>
    <t>19. 국가보훈대상자 및 자녀 취학</t>
    <phoneticPr fontId="5" type="noConversion"/>
  </si>
  <si>
    <t>자료 : 주민복지실</t>
    <phoneticPr fontId="4" type="noConversion"/>
  </si>
  <si>
    <t>-</t>
    <phoneticPr fontId="35" type="noConversion"/>
  </si>
  <si>
    <t>-</t>
    <phoneticPr fontId="35" type="noConversion"/>
  </si>
  <si>
    <t>계북면
Gyebuk-myeon</t>
    <phoneticPr fontId="4" type="noConversion"/>
  </si>
  <si>
    <t>계남면
Gyenam-myeon</t>
    <phoneticPr fontId="4" type="noConversion"/>
  </si>
  <si>
    <t>천천면
Cheoncheon-myeon</t>
    <phoneticPr fontId="4" type="noConversion"/>
  </si>
  <si>
    <t>-</t>
    <phoneticPr fontId="35" type="noConversion"/>
  </si>
  <si>
    <t>장계면
Janggye-myeon</t>
    <phoneticPr fontId="4" type="noConversion"/>
  </si>
  <si>
    <t>번암면
Beonam-myeon</t>
    <phoneticPr fontId="4" type="noConversion"/>
  </si>
  <si>
    <t>산서면
Sanseo-myeon</t>
    <phoneticPr fontId="4" type="noConversion"/>
  </si>
  <si>
    <t>장수읍
Jangsu-eup</t>
    <phoneticPr fontId="4" type="noConversion"/>
  </si>
  <si>
    <t>-</t>
    <phoneticPr fontId="4" type="noConversion"/>
  </si>
  <si>
    <t>Facilities</t>
    <phoneticPr fontId="4" type="noConversion"/>
  </si>
  <si>
    <t>Facilities</t>
    <phoneticPr fontId="4" type="noConversion"/>
  </si>
  <si>
    <t>여   Female</t>
    <phoneticPr fontId="4" type="noConversion"/>
  </si>
  <si>
    <t>남   Male</t>
    <phoneticPr fontId="4" type="noConversion"/>
  </si>
  <si>
    <t>Workers</t>
    <phoneticPr fontId="5" type="noConversion"/>
  </si>
  <si>
    <t>Facilities</t>
    <phoneticPr fontId="5" type="noConversion"/>
  </si>
  <si>
    <t>시설수</t>
    <phoneticPr fontId="4" type="noConversion"/>
  </si>
  <si>
    <t>종사자수</t>
    <phoneticPr fontId="4" type="noConversion"/>
  </si>
  <si>
    <t>Year &amp;</t>
    <phoneticPr fontId="4" type="noConversion"/>
  </si>
  <si>
    <t>Senior school</t>
    <phoneticPr fontId="4" type="noConversion"/>
  </si>
  <si>
    <t xml:space="preserve"> Community senior center</t>
    <phoneticPr fontId="4" type="noConversion"/>
  </si>
  <si>
    <t xml:space="preserve"> Senior service center </t>
    <phoneticPr fontId="4" type="noConversion"/>
  </si>
  <si>
    <t>Total</t>
    <phoneticPr fontId="4" type="noConversion"/>
  </si>
  <si>
    <t>읍면별</t>
    <phoneticPr fontId="4" type="noConversion"/>
  </si>
  <si>
    <t>노인교실</t>
    <phoneticPr fontId="4" type="noConversion"/>
  </si>
  <si>
    <t>경   로  당</t>
    <phoneticPr fontId="4" type="noConversion"/>
  </si>
  <si>
    <t>노인복지관</t>
    <phoneticPr fontId="5" type="noConversion"/>
  </si>
  <si>
    <t>합계</t>
    <phoneticPr fontId="4" type="noConversion"/>
  </si>
  <si>
    <t>연   별</t>
    <phoneticPr fontId="4" type="noConversion"/>
  </si>
  <si>
    <t>Unit : number, person</t>
    <phoneticPr fontId="4" type="noConversion"/>
  </si>
  <si>
    <t>단위 :  개소,  명</t>
  </si>
  <si>
    <t>SENIOR LEISURE SERVICE FACILITIES</t>
    <phoneticPr fontId="45" type="noConversion"/>
  </si>
  <si>
    <t>20.  노인여가복지시설</t>
    <phoneticPr fontId="5" type="noConversion"/>
  </si>
  <si>
    <t>계남면
Gyenam-myeon</t>
    <phoneticPr fontId="4" type="noConversion"/>
  </si>
  <si>
    <t>장계면
Janggye-myeon</t>
    <phoneticPr fontId="4" type="noConversion"/>
  </si>
  <si>
    <t>번암면
Beonam-myeon</t>
    <phoneticPr fontId="4" type="noConversion"/>
  </si>
  <si>
    <t>ers</t>
    <phoneticPr fontId="4" type="noConversion"/>
  </si>
  <si>
    <t>Present</t>
    <phoneticPr fontId="4" type="noConversion"/>
  </si>
  <si>
    <t>Regular</t>
  </si>
  <si>
    <t>ions</t>
    <phoneticPr fontId="4" type="noConversion"/>
  </si>
  <si>
    <t>Work</t>
    <phoneticPr fontId="4" type="noConversion"/>
  </si>
  <si>
    <t>현원</t>
  </si>
  <si>
    <t>정원</t>
  </si>
  <si>
    <t>Institut</t>
    <phoneticPr fontId="4" type="noConversion"/>
  </si>
  <si>
    <t>현원  Present</t>
    <phoneticPr fontId="4" type="noConversion"/>
  </si>
  <si>
    <t>현원  Present</t>
    <phoneticPr fontId="4" type="noConversion"/>
  </si>
  <si>
    <t>자수</t>
    <phoneticPr fontId="4" type="noConversion"/>
  </si>
  <si>
    <t>Admitted Person</t>
  </si>
  <si>
    <t>No.of</t>
    <phoneticPr fontId="4" type="noConversion"/>
  </si>
  <si>
    <t>Workers</t>
    <phoneticPr fontId="4" type="noConversion"/>
  </si>
  <si>
    <t>종사</t>
    <phoneticPr fontId="4" type="noConversion"/>
  </si>
  <si>
    <t>입소인원</t>
  </si>
  <si>
    <t>시설수</t>
  </si>
  <si>
    <t>Hospital for the aged</t>
    <phoneticPr fontId="4" type="noConversion"/>
  </si>
  <si>
    <t>Nursing cohabitation</t>
    <phoneticPr fontId="4" type="noConversion"/>
  </si>
  <si>
    <t>Nursing</t>
    <phoneticPr fontId="4" type="noConversion"/>
  </si>
  <si>
    <t>노인전문병원</t>
    <phoneticPr fontId="4" type="noConversion"/>
  </si>
  <si>
    <t>노인요양공동생활가정</t>
    <phoneticPr fontId="4" type="noConversion"/>
  </si>
  <si>
    <t>노인요양시설</t>
    <phoneticPr fontId="4" type="noConversion"/>
  </si>
  <si>
    <t>합  계</t>
  </si>
  <si>
    <t>연   별
읍면별
Year &amp;
Eup Myeon</t>
    <phoneticPr fontId="4" type="noConversion"/>
  </si>
  <si>
    <t>단위 : 개소, 명</t>
  </si>
  <si>
    <t>SENIOR MEDICAL SERVICE FACILITIES</t>
    <phoneticPr fontId="45" type="noConversion"/>
  </si>
  <si>
    <t xml:space="preserve">21. 노인의료복지시설 </t>
    <phoneticPr fontId="5" type="noConversion"/>
  </si>
  <si>
    <t>자료 : 주민복지실</t>
    <phoneticPr fontId="5" type="noConversion"/>
  </si>
  <si>
    <t>-</t>
    <phoneticPr fontId="4" type="noConversion"/>
  </si>
  <si>
    <t>천천면
Cheoncheon-myeon</t>
    <phoneticPr fontId="4" type="noConversion"/>
  </si>
  <si>
    <t>장수읍
Jangsu-eup</t>
    <phoneticPr fontId="4" type="noConversion"/>
  </si>
  <si>
    <t>Workers</t>
    <phoneticPr fontId="45" type="noConversion"/>
  </si>
  <si>
    <t>Present</t>
    <phoneticPr fontId="45" type="noConversion"/>
  </si>
  <si>
    <t>Regular</t>
    <phoneticPr fontId="45" type="noConversion"/>
  </si>
  <si>
    <t>facilities</t>
    <phoneticPr fontId="45" type="noConversion"/>
  </si>
  <si>
    <t>facilities</t>
    <phoneticPr fontId="45" type="noConversion"/>
  </si>
  <si>
    <t>Present</t>
    <phoneticPr fontId="45" type="noConversion"/>
  </si>
  <si>
    <t>Regular</t>
    <phoneticPr fontId="45" type="noConversion"/>
  </si>
  <si>
    <t>현 원</t>
    <phoneticPr fontId="45" type="noConversion"/>
  </si>
  <si>
    <t>정 원</t>
    <phoneticPr fontId="45" type="noConversion"/>
  </si>
  <si>
    <t>No. of</t>
    <phoneticPr fontId="5" type="noConversion"/>
  </si>
  <si>
    <t>정 원</t>
    <phoneticPr fontId="45" type="noConversion"/>
  </si>
  <si>
    <t>No. of</t>
    <phoneticPr fontId="5" type="noConversion"/>
  </si>
  <si>
    <t>현 원</t>
    <phoneticPr fontId="45" type="noConversion"/>
  </si>
  <si>
    <t>Persons</t>
    <phoneticPr fontId="45" type="noConversion"/>
  </si>
  <si>
    <t>Persons</t>
    <phoneticPr fontId="45" type="noConversion"/>
  </si>
  <si>
    <t>종사자수</t>
    <phoneticPr fontId="45" type="noConversion"/>
  </si>
  <si>
    <t>이용인원</t>
    <phoneticPr fontId="45" type="noConversion"/>
  </si>
  <si>
    <t>시설수</t>
    <phoneticPr fontId="45" type="noConversion"/>
  </si>
  <si>
    <t>종사자수</t>
    <phoneticPr fontId="45" type="noConversion"/>
  </si>
  <si>
    <t>Visit bath service</t>
    <phoneticPr fontId="45" type="noConversion"/>
  </si>
  <si>
    <t>Short-term care service</t>
    <phoneticPr fontId="45" type="noConversion"/>
  </si>
  <si>
    <t>Day and night care center</t>
    <phoneticPr fontId="45" type="noConversion"/>
  </si>
  <si>
    <t>a visit Nursing</t>
    <phoneticPr fontId="45" type="noConversion"/>
  </si>
  <si>
    <t>Total</t>
    <phoneticPr fontId="45" type="noConversion"/>
  </si>
  <si>
    <t>방문목욕서비스</t>
    <phoneticPr fontId="45" type="noConversion"/>
  </si>
  <si>
    <t>단기보호서비스</t>
    <phoneticPr fontId="45" type="noConversion"/>
  </si>
  <si>
    <t>주,야간보호시설</t>
    <phoneticPr fontId="45" type="noConversion"/>
  </si>
  <si>
    <t>방문요양서비스</t>
    <phoneticPr fontId="45" type="noConversion"/>
  </si>
  <si>
    <t>합          계</t>
  </si>
  <si>
    <t>Unit : number, person</t>
    <phoneticPr fontId="45" type="noConversion"/>
  </si>
  <si>
    <t xml:space="preserve"> </t>
  </si>
  <si>
    <t>COMMUNITY SENIOR SERVICE FACILITIES</t>
    <phoneticPr fontId="45" type="noConversion"/>
  </si>
  <si>
    <t xml:space="preserve">22. 재가노인복지시설 </t>
    <phoneticPr fontId="5" type="noConversion"/>
  </si>
  <si>
    <t>자료 : 주민복지실</t>
    <phoneticPr fontId="4" type="noConversion"/>
  </si>
  <si>
    <t>-</t>
    <phoneticPr fontId="35" type="noConversion"/>
  </si>
  <si>
    <t>-</t>
    <phoneticPr fontId="4" type="noConversion"/>
  </si>
  <si>
    <t>sons</t>
    <phoneticPr fontId="4" type="noConversion"/>
  </si>
  <si>
    <t>ber</t>
    <phoneticPr fontId="4" type="noConversion"/>
  </si>
  <si>
    <t>hold</t>
    <phoneticPr fontId="4" type="noConversion"/>
  </si>
  <si>
    <t>Female</t>
    <phoneticPr fontId="4" type="noConversion"/>
  </si>
  <si>
    <t>Male</t>
    <phoneticPr fontId="4" type="noConversion"/>
  </si>
  <si>
    <t>Sub-total</t>
    <phoneticPr fontId="4" type="noConversion"/>
  </si>
  <si>
    <t>Per</t>
    <phoneticPr fontId="4" type="noConversion"/>
  </si>
  <si>
    <t>num</t>
    <phoneticPr fontId="4" type="noConversion"/>
  </si>
  <si>
    <t>House</t>
    <phoneticPr fontId="4" type="noConversion"/>
  </si>
  <si>
    <t>Per</t>
    <phoneticPr fontId="4" type="noConversion"/>
  </si>
  <si>
    <t>House</t>
    <phoneticPr fontId="4" type="noConversion"/>
  </si>
  <si>
    <t>인원</t>
    <phoneticPr fontId="4" type="noConversion"/>
  </si>
  <si>
    <t>가구</t>
    <phoneticPr fontId="4" type="noConversion"/>
  </si>
  <si>
    <t>인원</t>
    <phoneticPr fontId="4" type="noConversion"/>
  </si>
  <si>
    <t>여</t>
    <phoneticPr fontId="5" type="noConversion"/>
  </si>
  <si>
    <t>남</t>
    <phoneticPr fontId="4" type="noConversion"/>
  </si>
  <si>
    <t>계</t>
    <phoneticPr fontId="4" type="noConversion"/>
  </si>
  <si>
    <t>가   구</t>
    <phoneticPr fontId="5" type="noConversion"/>
  </si>
  <si>
    <t>Year</t>
    <phoneticPr fontId="4" type="noConversion"/>
  </si>
  <si>
    <t>By other laws</t>
    <phoneticPr fontId="4" type="noConversion"/>
  </si>
  <si>
    <t>personal unit</t>
    <phoneticPr fontId="4" type="noConversion"/>
  </si>
  <si>
    <t>Sub_Total</t>
    <phoneticPr fontId="4" type="noConversion"/>
  </si>
  <si>
    <t>Persons</t>
    <phoneticPr fontId="4" type="noConversion"/>
  </si>
  <si>
    <t>Total recipients</t>
  </si>
  <si>
    <t>인  원</t>
    <phoneticPr fontId="5" type="noConversion"/>
  </si>
  <si>
    <t xml:space="preserve">시설수 </t>
    <phoneticPr fontId="5" type="noConversion"/>
  </si>
  <si>
    <t>Guaranteed</t>
    <phoneticPr fontId="4" type="noConversion"/>
  </si>
  <si>
    <t xml:space="preserve">가   구 </t>
    <phoneticPr fontId="5" type="noConversion"/>
  </si>
  <si>
    <t>recipients</t>
    <phoneticPr fontId="4" type="noConversion"/>
  </si>
  <si>
    <t>특례</t>
    <phoneticPr fontId="4" type="noConversion"/>
  </si>
  <si>
    <t>보장특례</t>
    <phoneticPr fontId="4" type="noConversion"/>
  </si>
  <si>
    <t>General recipients</t>
    <phoneticPr fontId="4" type="noConversion"/>
  </si>
  <si>
    <t>Institutionalized</t>
    <phoneticPr fontId="4" type="noConversion"/>
  </si>
  <si>
    <t>타법령에 의한</t>
    <phoneticPr fontId="5" type="noConversion"/>
  </si>
  <si>
    <t>개인단위</t>
    <phoneticPr fontId="4" type="noConversion"/>
  </si>
  <si>
    <t>소  계</t>
    <phoneticPr fontId="5" type="noConversion"/>
  </si>
  <si>
    <t>시설수급자</t>
    <phoneticPr fontId="4" type="noConversion"/>
  </si>
  <si>
    <t>특례수급자  Special recipients</t>
    <phoneticPr fontId="4" type="noConversion"/>
  </si>
  <si>
    <t>일반수급자</t>
    <phoneticPr fontId="4" type="noConversion"/>
  </si>
  <si>
    <t>총 수급자</t>
  </si>
  <si>
    <t>Unit : household, number, person</t>
    <phoneticPr fontId="4" type="noConversion"/>
  </si>
  <si>
    <t>단위 : 가구수, 개, 명</t>
    <phoneticPr fontId="4" type="noConversion"/>
  </si>
  <si>
    <t>BASIC LIVELIHOOD SECURITY RECIPIENTS</t>
    <phoneticPr fontId="4" type="noConversion"/>
  </si>
  <si>
    <t>23. 국민기초생활보장 수급자</t>
    <phoneticPr fontId="5" type="noConversion"/>
  </si>
  <si>
    <t>자료 :  보건의료원</t>
    <phoneticPr fontId="5" type="noConversion"/>
  </si>
  <si>
    <t>-</t>
    <phoneticPr fontId="4" type="noConversion"/>
  </si>
  <si>
    <t>여    Female</t>
    <phoneticPr fontId="4" type="noConversion"/>
  </si>
  <si>
    <t>남    Male</t>
    <phoneticPr fontId="4" type="noConversion"/>
  </si>
  <si>
    <t>Maternal and child health care program</t>
    <phoneticPr fontId="5" type="noConversion"/>
  </si>
  <si>
    <t>분 기 별</t>
    <phoneticPr fontId="5" type="noConversion"/>
  </si>
  <si>
    <t>모 자 보 건 관 리</t>
    <phoneticPr fontId="4" type="noConversion"/>
  </si>
  <si>
    <t>연     별</t>
    <phoneticPr fontId="4" type="noConversion"/>
  </si>
  <si>
    <t>Unit : person</t>
    <phoneticPr fontId="4" type="noConversion"/>
  </si>
  <si>
    <t>Activities of Maternal and Child Health Care at Health Center</t>
    <phoneticPr fontId="4" type="noConversion"/>
  </si>
  <si>
    <r>
      <t xml:space="preserve">   합   계 </t>
    </r>
    <r>
      <rPr>
        <vertAlign val="superscript"/>
        <sz val="9"/>
        <rFont val="맑은 고딕"/>
        <family val="3"/>
        <charset val="129"/>
      </rPr>
      <t xml:space="preserve"> 1)</t>
    </r>
    <phoneticPr fontId="4" type="noConversion"/>
  </si>
  <si>
    <t>주 : 1) 보건의료원이하 제외   2) 군인병원 제외  3) 정신병원, 결핵병원, 나병원 포함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</si>
</sst>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76" formatCode="0_ "/>
    <numFmt numFmtId="177" formatCode="\-"/>
    <numFmt numFmtId="178" formatCode="0_);[Red]\(0\)"/>
    <numFmt numFmtId="179" formatCode="#,##0_ "/>
    <numFmt numFmtId="180" formatCode="_ * #,##0_ ;_ * \-#,##0_ ;_ * &quot;-&quot;_ ;_ @_ "/>
    <numFmt numFmtId="181" formatCode="_(* #,##0_);_(* \(#,##0\);_(* &quot;-&quot;_);_(@_)"/>
    <numFmt numFmtId="182" formatCode="#,##0_);[Red]\(#,##0\)"/>
    <numFmt numFmtId="183" formatCode="0_ ;[Red]\-0\ "/>
    <numFmt numFmtId="184" formatCode="#,##0;[Red]#,##0"/>
    <numFmt numFmtId="185" formatCode="#,##0_);\(#,##0\)"/>
  </numFmts>
  <fonts count="4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vertAlign val="superscript"/>
      <sz val="9"/>
      <name val="맑은 고딕"/>
      <family val="3"/>
      <charset val="129"/>
    </font>
    <font>
      <sz val="9"/>
      <name val="맑은 고딕"/>
      <family val="3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9"/>
      <color theme="1"/>
      <name val="새굴림"/>
      <family val="1"/>
      <charset val="129"/>
    </font>
    <font>
      <sz val="8"/>
      <name val="새굴림"/>
      <family val="1"/>
      <charset val="129"/>
    </font>
    <font>
      <sz val="12"/>
      <name val="바탕체"/>
      <family val="1"/>
      <charset val="129"/>
    </font>
    <font>
      <b/>
      <sz val="11"/>
      <name val="새굴림"/>
      <family val="1"/>
      <charset val="129"/>
    </font>
    <font>
      <sz val="8"/>
      <name val="Arial Narrow"/>
      <family val="2"/>
    </font>
    <font>
      <sz val="16"/>
      <name val="새굴림"/>
      <family val="1"/>
      <charset val="129"/>
    </font>
    <font>
      <sz val="12"/>
      <name val="새굴림"/>
      <family val="1"/>
      <charset val="129"/>
    </font>
    <font>
      <sz val="10"/>
      <name val="새굴림"/>
      <family val="1"/>
      <charset val="129"/>
    </font>
    <font>
      <sz val="11"/>
      <color indexed="8"/>
      <name val="맑은 고딕"/>
      <family val="3"/>
      <charset val="129"/>
    </font>
    <font>
      <b/>
      <sz val="9"/>
      <color rgb="FFFF0000"/>
      <name val="새굴림"/>
      <family val="1"/>
      <charset val="129"/>
    </font>
    <font>
      <sz val="9"/>
      <color rgb="FFFF0000"/>
      <name val="새굴림"/>
      <family val="1"/>
      <charset val="129"/>
    </font>
    <font>
      <sz val="11"/>
      <color rgb="FFFF0000"/>
      <name val="새굴림"/>
      <family val="1"/>
      <charset val="129"/>
    </font>
    <font>
      <b/>
      <sz val="11"/>
      <color rgb="FFFF0000"/>
      <name val="새굴림"/>
      <family val="1"/>
      <charset val="129"/>
    </font>
    <font>
      <sz val="16"/>
      <name val="순명조"/>
      <family val="1"/>
      <charset val="129"/>
    </font>
    <font>
      <b/>
      <sz val="9"/>
      <color theme="1"/>
      <name val="새굴림"/>
      <family val="1"/>
      <charset val="129"/>
    </font>
    <font>
      <sz val="14"/>
      <name val="바탕체"/>
      <family val="1"/>
      <charset val="129"/>
    </font>
    <font>
      <sz val="11"/>
      <color theme="1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b/>
      <sz val="10"/>
      <color theme="1"/>
      <name val="새굴림"/>
      <family val="1"/>
      <charset val="129"/>
    </font>
    <font>
      <sz val="10"/>
      <color theme="1"/>
      <name val="새굴림"/>
      <family val="1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바탕체"/>
      <family val="1"/>
      <charset val="129"/>
    </font>
    <font>
      <sz val="9"/>
      <name val="MingLiU"/>
      <family val="3"/>
      <charset val="136"/>
    </font>
    <font>
      <vertAlign val="superscript"/>
      <sz val="9"/>
      <name val="새굴림"/>
      <family val="1"/>
      <charset val="129"/>
    </font>
    <font>
      <b/>
      <sz val="10"/>
      <name val="새굴림"/>
      <family val="1"/>
      <charset val="129"/>
    </font>
    <font>
      <sz val="7"/>
      <name val="새굴림"/>
      <family val="1"/>
      <charset val="129"/>
    </font>
    <font>
      <sz val="12"/>
      <color indexed="8"/>
      <name val="바탕체"/>
      <family val="1"/>
      <charset val="129"/>
    </font>
    <font>
      <sz val="11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0"/>
      <color theme="1"/>
      <name val="Yoon 윤고딕 520_TT"/>
      <family val="1"/>
      <charset val="129"/>
    </font>
    <font>
      <sz val="8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4" fontId="11" fillId="0" borderId="0" applyNumberFormat="0" applyProtection="0"/>
    <xf numFmtId="180" fontId="15" fillId="0" borderId="0" applyProtection="0"/>
    <xf numFmtId="0" fontId="2" fillId="0" borderId="0"/>
    <xf numFmtId="18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1" fontId="21" fillId="0" borderId="0" applyFont="0" applyFill="0" applyBorder="0" applyAlignment="0" applyProtection="0">
      <alignment vertical="center"/>
    </xf>
    <xf numFmtId="0" fontId="15" fillId="0" borderId="0"/>
    <xf numFmtId="180" fontId="36" fillId="0" borderId="0" applyFont="0" applyFill="0" applyBorder="0" applyAlignment="0" applyProtection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180" fontId="41" fillId="0" borderId="0" applyFill="0" applyAlignment="0" applyProtection="0"/>
    <xf numFmtId="0" fontId="42" fillId="0" borderId="0" applyFill="0" applyAlignment="0"/>
    <xf numFmtId="0" fontId="2" fillId="0" borderId="0"/>
    <xf numFmtId="0" fontId="21" fillId="0" borderId="0">
      <alignment vertical="center"/>
    </xf>
    <xf numFmtId="181" fontId="2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0" borderId="0"/>
  </cellStyleXfs>
  <cellXfs count="114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center" vertical="center" shrinkToFit="1"/>
    </xf>
    <xf numFmtId="3" fontId="7" fillId="0" borderId="8" xfId="0" applyNumberFormat="1" applyFont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0" xfId="2" quotePrefix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176" fontId="7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/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/>
    <xf numFmtId="3" fontId="7" fillId="0" borderId="0" xfId="0" applyNumberFormat="1" applyFont="1" applyAlignment="1"/>
    <xf numFmtId="3" fontId="8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right"/>
    </xf>
    <xf numFmtId="0" fontId="10" fillId="0" borderId="0" xfId="1" applyNumberFormat="1" applyFont="1"/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/>
    <xf numFmtId="0" fontId="8" fillId="0" borderId="0" xfId="0" applyFont="1" applyAlignment="1"/>
    <xf numFmtId="3" fontId="8" fillId="0" borderId="0" xfId="0" applyNumberFormat="1" applyFont="1"/>
    <xf numFmtId="3" fontId="8" fillId="0" borderId="0" xfId="0" applyNumberFormat="1" applyFont="1" applyBorder="1"/>
    <xf numFmtId="3" fontId="6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0" xfId="2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 shrinkToFit="1"/>
    </xf>
    <xf numFmtId="0" fontId="7" fillId="0" borderId="0" xfId="0" applyFont="1" applyFill="1"/>
    <xf numFmtId="3" fontId="8" fillId="0" borderId="0" xfId="0" applyNumberFormat="1" applyFont="1" applyFill="1" applyAlignment="1"/>
    <xf numFmtId="3" fontId="7" fillId="0" borderId="0" xfId="0" applyNumberFormat="1" applyFont="1" applyFill="1" applyAlignment="1"/>
    <xf numFmtId="0" fontId="8" fillId="0" borderId="0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/>
    <xf numFmtId="3" fontId="8" fillId="0" borderId="0" xfId="0" applyNumberFormat="1" applyFont="1" applyFill="1"/>
    <xf numFmtId="3" fontId="8" fillId="0" borderId="0" xfId="0" applyNumberFormat="1" applyFont="1" applyFill="1" applyBorder="1"/>
    <xf numFmtId="0" fontId="7" fillId="0" borderId="5" xfId="0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right"/>
    </xf>
    <xf numFmtId="0" fontId="8" fillId="0" borderId="0" xfId="0" applyFont="1" applyFill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7" fontId="7" fillId="0" borderId="0" xfId="2" quotePrefix="1" applyNumberFormat="1" applyFont="1" applyFill="1" applyBorder="1" applyAlignment="1">
      <alignment horizontal="center" vertical="center"/>
    </xf>
    <xf numFmtId="177" fontId="13" fillId="0" borderId="0" xfId="2" quotePrefix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6" fontId="13" fillId="2" borderId="0" xfId="1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vertical="center"/>
    </xf>
    <xf numFmtId="178" fontId="7" fillId="0" borderId="0" xfId="5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/>
    <xf numFmtId="3" fontId="7" fillId="0" borderId="1" xfId="0" applyNumberFormat="1" applyFont="1" applyFill="1" applyBorder="1" applyAlignment="1">
      <alignment horizontal="left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shrinkToFit="1"/>
    </xf>
    <xf numFmtId="3" fontId="7" fillId="0" borderId="4" xfId="0" applyNumberFormat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center" shrinkToFit="1"/>
    </xf>
    <xf numFmtId="3" fontId="17" fillId="0" borderId="5" xfId="1" applyNumberFormat="1" applyFont="1" applyBorder="1" applyAlignment="1">
      <alignment horizontal="left" shrinkToFit="1"/>
    </xf>
    <xf numFmtId="0" fontId="7" fillId="0" borderId="14" xfId="0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shrinkToFit="1"/>
    </xf>
    <xf numFmtId="179" fontId="7" fillId="0" borderId="0" xfId="0" quotePrefix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left"/>
    </xf>
    <xf numFmtId="0" fontId="3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3" fontId="7" fillId="0" borderId="1" xfId="0" applyNumberFormat="1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7" xfId="0" quotePrefix="1" applyFont="1" applyFill="1" applyBorder="1" applyAlignment="1" applyProtection="1">
      <alignment horizontal="center" vertical="center"/>
      <protection locked="0"/>
    </xf>
    <xf numFmtId="3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14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82" fontId="7" fillId="0" borderId="9" xfId="0" applyNumberFormat="1" applyFont="1" applyFill="1" applyBorder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/>
      <protection locked="0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3" fontId="8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>
      <alignment horizontal="center"/>
      <protection locked="0"/>
    </xf>
    <xf numFmtId="3" fontId="8" fillId="0" borderId="0" xfId="0" applyNumberFormat="1" applyFont="1" applyFill="1" applyProtection="1">
      <protection locked="0"/>
    </xf>
    <xf numFmtId="3" fontId="7" fillId="0" borderId="0" xfId="0" applyNumberFormat="1" applyFont="1" applyFill="1" applyAlignment="1" applyProtection="1">
      <alignment horizontal="left"/>
      <protection locked="0"/>
    </xf>
    <xf numFmtId="3" fontId="8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Alignment="1">
      <alignment vertical="center"/>
    </xf>
    <xf numFmtId="0" fontId="8" fillId="0" borderId="1" xfId="0" applyFont="1" applyFill="1" applyBorder="1"/>
    <xf numFmtId="0" fontId="7" fillId="0" borderId="2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quotePrefix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0" xfId="2" quotePrefix="1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0" xfId="4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 shrinkToFit="1"/>
    </xf>
    <xf numFmtId="3" fontId="1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3" fontId="19" fillId="0" borderId="0" xfId="0" applyNumberFormat="1" applyFont="1" applyFill="1"/>
    <xf numFmtId="0" fontId="3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17" xfId="0" applyFont="1" applyFill="1" applyBorder="1" applyAlignment="1"/>
    <xf numFmtId="0" fontId="7" fillId="0" borderId="18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8" xfId="0" applyFont="1" applyFill="1" applyBorder="1" applyAlignment="1">
      <alignment horizontal="center"/>
    </xf>
    <xf numFmtId="176" fontId="7" fillId="0" borderId="0" xfId="6" applyNumberFormat="1" applyFont="1" applyFill="1" applyBorder="1" applyAlignment="1" applyProtection="1">
      <alignment vertical="center"/>
      <protection locked="0"/>
    </xf>
    <xf numFmtId="179" fontId="7" fillId="0" borderId="0" xfId="6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7" fillId="0" borderId="0" xfId="6" applyNumberFormat="1" applyFont="1" applyFill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179" fontId="7" fillId="0" borderId="0" xfId="7" applyNumberFormat="1" applyFont="1" applyFill="1" applyBorder="1" applyAlignment="1">
      <alignment horizontal="center" vertical="center"/>
    </xf>
    <xf numFmtId="176" fontId="7" fillId="0" borderId="0" xfId="7" applyNumberFormat="1" applyFont="1" applyFill="1" applyBorder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/>
    <xf numFmtId="0" fontId="22" fillId="2" borderId="0" xfId="0" applyFont="1" applyFill="1" applyBorder="1" applyAlignment="1">
      <alignment horizontal="center"/>
    </xf>
    <xf numFmtId="177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23" fillId="0" borderId="0" xfId="0" applyFont="1" applyBorder="1"/>
    <xf numFmtId="0" fontId="22" fillId="0" borderId="0" xfId="0" applyFont="1" applyBorder="1"/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1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12" fillId="0" borderId="15" xfId="0" quotePrefix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177" fontId="7" fillId="0" borderId="0" xfId="0" quotePrefix="1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0" fontId="16" fillId="0" borderId="0" xfId="0" applyFont="1"/>
    <xf numFmtId="0" fontId="7" fillId="0" borderId="1" xfId="0" quotePrefix="1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center" vertical="center"/>
    </xf>
    <xf numFmtId="3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3" fontId="7" fillId="0" borderId="0" xfId="0" quotePrefix="1" applyNumberFormat="1" applyFont="1" applyFill="1" applyBorder="1" applyAlignment="1">
      <alignment horizontal="center" vertical="center"/>
    </xf>
    <xf numFmtId="3" fontId="7" fillId="0" borderId="9" xfId="0" quotePrefix="1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/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2" quotePrefix="1" applyNumberFormat="1" applyFont="1" applyFill="1" applyBorder="1" applyAlignment="1">
      <alignment horizontal="center" vertical="center"/>
    </xf>
    <xf numFmtId="178" fontId="13" fillId="0" borderId="16" xfId="2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8" fontId="27" fillId="0" borderId="0" xfId="2" quotePrefix="1" applyNumberFormat="1" applyFont="1" applyFill="1" applyBorder="1" applyAlignment="1">
      <alignment horizontal="center" vertical="center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78" fontId="13" fillId="0" borderId="0" xfId="2" quotePrefix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horizontal="center" vertical="center" shrinkToFit="1"/>
    </xf>
    <xf numFmtId="3" fontId="7" fillId="0" borderId="14" xfId="0" applyNumberFormat="1" applyFont="1" applyFill="1" applyBorder="1" applyAlignment="1">
      <alignment horizontal="center" vertical="center" shrinkToFit="1"/>
    </xf>
    <xf numFmtId="3" fontId="7" fillId="0" borderId="9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3" fontId="14" fillId="0" borderId="0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41" fontId="7" fillId="0" borderId="0" xfId="9" applyNumberFormat="1" applyFont="1" applyFill="1" applyBorder="1" applyAlignment="1" applyProtection="1">
      <alignment horizontal="right"/>
    </xf>
    <xf numFmtId="179" fontId="8" fillId="0" borderId="0" xfId="6" applyNumberFormat="1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83" fontId="7" fillId="0" borderId="1" xfId="0" applyNumberFormat="1" applyFont="1" applyFill="1" applyBorder="1" applyAlignment="1" applyProtection="1">
      <alignment horizontal="center" vertical="center"/>
      <protection locked="0"/>
    </xf>
    <xf numFmtId="183" fontId="7" fillId="0" borderId="1" xfId="7" applyNumberFormat="1" applyFont="1" applyFill="1" applyBorder="1" applyAlignment="1" applyProtection="1">
      <alignment horizontal="center" vertical="center"/>
    </xf>
    <xf numFmtId="183" fontId="7" fillId="0" borderId="0" xfId="7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3" fontId="7" fillId="0" borderId="16" xfId="7" applyNumberFormat="1" applyFont="1" applyFill="1" applyBorder="1" applyAlignment="1" applyProtection="1">
      <alignment horizontal="center" vertical="center"/>
    </xf>
    <xf numFmtId="179" fontId="7" fillId="0" borderId="15" xfId="7" applyNumberFormat="1" applyFont="1" applyBorder="1" applyAlignment="1">
      <alignment horizontal="center" vertical="center" wrapText="1" shrinkToFit="1"/>
    </xf>
    <xf numFmtId="0" fontId="7" fillId="0" borderId="0" xfId="7" applyNumberFormat="1" applyFont="1" applyFill="1" applyBorder="1" applyAlignment="1" applyProtection="1">
      <alignment horizontal="center" vertical="center"/>
    </xf>
    <xf numFmtId="179" fontId="7" fillId="0" borderId="0" xfId="7" applyNumberFormat="1" applyFont="1" applyFill="1" applyBorder="1" applyAlignment="1" applyProtection="1">
      <alignment horizontal="center" vertical="center"/>
    </xf>
    <xf numFmtId="179" fontId="7" fillId="0" borderId="5" xfId="7" applyNumberFormat="1" applyFont="1" applyBorder="1" applyAlignment="1">
      <alignment horizontal="center" vertical="center" wrapText="1" shrinkToFit="1"/>
    </xf>
    <xf numFmtId="179" fontId="12" fillId="0" borderId="0" xfId="6" applyNumberFormat="1" applyFont="1" applyBorder="1" applyAlignment="1">
      <alignment horizontal="center"/>
    </xf>
    <xf numFmtId="179" fontId="7" fillId="0" borderId="0" xfId="6" applyNumberFormat="1" applyFont="1" applyBorder="1" applyAlignment="1">
      <alignment horizontal="center"/>
    </xf>
    <xf numFmtId="179" fontId="12" fillId="0" borderId="0" xfId="6" applyNumberFormat="1" applyFont="1" applyBorder="1" applyAlignment="1">
      <alignment horizontal="center" vertical="center"/>
    </xf>
    <xf numFmtId="179" fontId="12" fillId="0" borderId="0" xfId="7" applyNumberFormat="1" applyFont="1" applyFill="1" applyBorder="1" applyAlignment="1" applyProtection="1">
      <alignment horizontal="center" vertical="center"/>
    </xf>
    <xf numFmtId="182" fontId="7" fillId="0" borderId="0" xfId="6" applyNumberFormat="1" applyFont="1" applyFill="1" applyBorder="1" applyAlignment="1" applyProtection="1">
      <alignment horizontal="center" vertical="center"/>
      <protection locked="0"/>
    </xf>
    <xf numFmtId="0" fontId="12" fillId="0" borderId="5" xfId="7" applyNumberFormat="1" applyFont="1" applyBorder="1" applyAlignment="1">
      <alignment horizontal="center" vertical="center"/>
    </xf>
    <xf numFmtId="179" fontId="7" fillId="0" borderId="0" xfId="6" applyNumberFormat="1" applyFont="1" applyBorder="1" applyAlignment="1">
      <alignment horizontal="center" vertical="center"/>
    </xf>
    <xf numFmtId="0" fontId="7" fillId="0" borderId="5" xfId="7" applyNumberFormat="1" applyFont="1" applyBorder="1" applyAlignment="1">
      <alignment horizontal="center" vertical="center"/>
    </xf>
    <xf numFmtId="179" fontId="7" fillId="0" borderId="0" xfId="7" applyNumberFormat="1" applyFont="1" applyBorder="1" applyAlignment="1">
      <alignment horizontal="center" vertical="center"/>
    </xf>
    <xf numFmtId="179" fontId="7" fillId="0" borderId="0" xfId="6" applyNumberFormat="1" applyFont="1" applyFill="1" applyBorder="1" applyAlignment="1" applyProtection="1">
      <alignment horizontal="center" vertical="center"/>
    </xf>
    <xf numFmtId="0" fontId="7" fillId="0" borderId="5" xfId="6" applyNumberFormat="1" applyFont="1" applyBorder="1" applyAlignment="1">
      <alignment horizontal="center" vertical="center"/>
    </xf>
    <xf numFmtId="0" fontId="7" fillId="0" borderId="6" xfId="9" applyFont="1" applyFill="1" applyBorder="1" applyAlignment="1" applyProtection="1">
      <alignment horizontal="center" vertical="center"/>
    </xf>
    <xf numFmtId="0" fontId="7" fillId="0" borderId="7" xfId="9" applyFont="1" applyFill="1" applyBorder="1" applyAlignment="1" applyProtection="1">
      <alignment horizontal="center" vertical="center"/>
    </xf>
    <xf numFmtId="0" fontId="7" fillId="0" borderId="14" xfId="9" applyFont="1" applyFill="1" applyBorder="1" applyAlignment="1" applyProtection="1">
      <alignment horizontal="center" vertical="center"/>
    </xf>
    <xf numFmtId="0" fontId="7" fillId="0" borderId="0" xfId="9" applyFont="1" applyFill="1" applyBorder="1" applyAlignment="1" applyProtection="1">
      <alignment horizontal="center" vertical="center"/>
    </xf>
    <xf numFmtId="0" fontId="7" fillId="0" borderId="5" xfId="9" applyFont="1" applyFill="1" applyBorder="1" applyAlignment="1" applyProtection="1">
      <alignment horizontal="center" vertical="center"/>
    </xf>
    <xf numFmtId="0" fontId="7" fillId="0" borderId="12" xfId="9" applyFont="1" applyFill="1" applyBorder="1" applyAlignment="1" applyProtection="1">
      <alignment horizontal="center" vertical="center"/>
    </xf>
    <xf numFmtId="0" fontId="7" fillId="0" borderId="0" xfId="9" applyFont="1" applyFill="1" applyBorder="1" applyAlignment="1" applyProtection="1">
      <alignment vertical="center"/>
    </xf>
    <xf numFmtId="0" fontId="7" fillId="0" borderId="0" xfId="9" applyFont="1" applyFill="1" applyAlignment="1" applyProtection="1">
      <alignment horizontal="right"/>
    </xf>
    <xf numFmtId="0" fontId="7" fillId="0" borderId="0" xfId="9" applyFont="1" applyFill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9" applyFont="1" applyFill="1" applyBorder="1" applyAlignment="1" applyProtection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 applyProtection="1">
      <alignment horizontal="center" vertical="center"/>
    </xf>
    <xf numFmtId="0" fontId="7" fillId="0" borderId="5" xfId="9" applyFont="1" applyFill="1" applyBorder="1" applyAlignment="1" applyProtection="1">
      <alignment horizontal="center" vertical="center"/>
    </xf>
    <xf numFmtId="0" fontId="7" fillId="0" borderId="8" xfId="9" applyFont="1" applyFill="1" applyBorder="1" applyAlignment="1" applyProtection="1">
      <alignment horizontal="center" vertical="center"/>
    </xf>
    <xf numFmtId="0" fontId="7" fillId="0" borderId="6" xfId="9" applyFont="1" applyFill="1" applyBorder="1" applyAlignment="1">
      <alignment horizontal="center" vertical="center"/>
    </xf>
    <xf numFmtId="176" fontId="27" fillId="0" borderId="5" xfId="0" applyNumberFormat="1" applyFont="1" applyFill="1" applyBorder="1" applyAlignment="1">
      <alignment horizontal="center" vertical="center"/>
    </xf>
    <xf numFmtId="176" fontId="27" fillId="0" borderId="0" xfId="2" quotePrefix="1" applyNumberFormat="1" applyFont="1" applyFill="1" applyBorder="1" applyAlignment="1">
      <alignment horizontal="center" vertical="center" shrinkToFit="1"/>
    </xf>
    <xf numFmtId="176" fontId="13" fillId="0" borderId="0" xfId="2" quotePrefix="1" applyNumberFormat="1" applyFont="1" applyFill="1" applyBorder="1" applyAlignment="1">
      <alignment horizontal="center" vertical="center" shrinkToFit="1"/>
    </xf>
    <xf numFmtId="176" fontId="27" fillId="0" borderId="0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0" xfId="0" applyFont="1" applyBorder="1"/>
    <xf numFmtId="176" fontId="13" fillId="0" borderId="0" xfId="0" applyNumberFormat="1" applyFont="1" applyBorder="1" applyAlignment="1">
      <alignment horizontal="center" vertical="center"/>
    </xf>
    <xf numFmtId="176" fontId="13" fillId="0" borderId="0" xfId="0" quotePrefix="1" applyNumberFormat="1" applyFont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176" fontId="7" fillId="0" borderId="1" xfId="2" quotePrefix="1" applyNumberFormat="1" applyFont="1" applyFill="1" applyBorder="1" applyAlignment="1">
      <alignment horizontal="center" vertical="center" shrinkToFit="1"/>
    </xf>
    <xf numFmtId="176" fontId="13" fillId="0" borderId="1" xfId="2" quotePrefix="1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0" xfId="4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0" fontId="27" fillId="0" borderId="0" xfId="4" applyNumberFormat="1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/>
    <xf numFmtId="0" fontId="27" fillId="0" borderId="0" xfId="2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80" fontId="7" fillId="0" borderId="0" xfId="3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/>
    <xf numFmtId="177" fontId="7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29" fillId="0" borderId="0" xfId="0" applyFont="1" applyFill="1" applyBorder="1"/>
    <xf numFmtId="0" fontId="13" fillId="0" borderId="15" xfId="0" applyFont="1" applyFill="1" applyBorder="1" applyAlignment="1">
      <alignment horizontal="center" vertical="center" wrapText="1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178" fontId="27" fillId="0" borderId="0" xfId="5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176" fontId="27" fillId="2" borderId="0" xfId="0" applyNumberFormat="1" applyFont="1" applyFill="1" applyBorder="1" applyAlignment="1">
      <alignment vertical="center"/>
    </xf>
    <xf numFmtId="179" fontId="13" fillId="0" borderId="0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79" fontId="13" fillId="0" borderId="9" xfId="0" quotePrefix="1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Alignment="1"/>
    <xf numFmtId="3" fontId="29" fillId="0" borderId="0" xfId="0" applyNumberFormat="1" applyFont="1" applyFill="1" applyBorder="1" applyAlignment="1">
      <alignment horizontal="left"/>
    </xf>
    <xf numFmtId="0" fontId="31" fillId="0" borderId="0" xfId="0" applyFont="1" applyFill="1" applyAlignment="1">
      <alignment horizontal="right"/>
    </xf>
    <xf numFmtId="0" fontId="27" fillId="0" borderId="5" xfId="0" applyFont="1" applyFill="1" applyBorder="1" applyAlignment="1">
      <alignment horizontal="center" vertical="center"/>
    </xf>
    <xf numFmtId="179" fontId="27" fillId="0" borderId="0" xfId="0" quotePrefix="1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178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0" fontId="13" fillId="0" borderId="5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quotePrefix="1" applyNumberFormat="1" applyFont="1" applyFill="1" applyBorder="1" applyAlignment="1" applyProtection="1">
      <alignment horizontal="center" vertical="center"/>
      <protection locked="0"/>
    </xf>
    <xf numFmtId="182" fontId="13" fillId="0" borderId="9" xfId="0" applyNumberFormat="1" applyFont="1" applyFill="1" applyBorder="1" applyAlignment="1" applyProtection="1">
      <alignment horizontal="center" vertical="center"/>
      <protection locked="0"/>
    </xf>
    <xf numFmtId="182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Protection="1">
      <protection locked="0"/>
    </xf>
    <xf numFmtId="0" fontId="13" fillId="0" borderId="15" xfId="0" applyFont="1" applyFill="1" applyBorder="1" applyAlignment="1" applyProtection="1">
      <alignment horizontal="center" vertical="center" wrapText="1" shrinkToFit="1"/>
      <protection locked="0"/>
    </xf>
    <xf numFmtId="178" fontId="13" fillId="0" borderId="1" xfId="0" applyNumberFormat="1" applyFont="1" applyFill="1" applyBorder="1" applyAlignment="1" applyProtection="1">
      <alignment horizontal="center" vertical="center"/>
      <protection locked="0"/>
    </xf>
    <xf numFmtId="178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13" fillId="0" borderId="16" xfId="2" quotePrefix="1" applyNumberFormat="1" applyFont="1" applyFill="1" applyBorder="1" applyAlignment="1">
      <alignment horizontal="center" vertical="center"/>
    </xf>
    <xf numFmtId="178" fontId="13" fillId="0" borderId="1" xfId="2" quotePrefix="1" applyNumberFormat="1" applyFont="1" applyFill="1" applyBorder="1" applyAlignment="1">
      <alignment horizontal="center" vertical="center"/>
    </xf>
    <xf numFmtId="177" fontId="13" fillId="0" borderId="1" xfId="2" quotePrefix="1" applyNumberFormat="1" applyFont="1" applyFill="1" applyBorder="1" applyAlignment="1">
      <alignment horizontal="center" vertical="center"/>
    </xf>
    <xf numFmtId="182" fontId="13" fillId="0" borderId="16" xfId="0" applyNumberFormat="1" applyFont="1" applyFill="1" applyBorder="1" applyAlignment="1" applyProtection="1">
      <alignment horizontal="center" vertical="center"/>
      <protection locked="0"/>
    </xf>
    <xf numFmtId="182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 applyProtection="1">
      <alignment horizontal="center" vertical="center"/>
      <protection locked="0"/>
    </xf>
    <xf numFmtId="178" fontId="27" fillId="0" borderId="0" xfId="0" applyNumberFormat="1" applyFont="1" applyFill="1" applyBorder="1" applyAlignment="1" applyProtection="1">
      <alignment horizontal="center" vertical="center"/>
      <protection locked="0"/>
    </xf>
    <xf numFmtId="176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Protection="1">
      <protection locked="0"/>
    </xf>
    <xf numFmtId="0" fontId="32" fillId="0" borderId="0" xfId="2" applyNumberFormat="1" applyFont="1" applyFill="1" applyBorder="1" applyAlignment="1">
      <alignment horizontal="center" vertical="center"/>
    </xf>
    <xf numFmtId="0" fontId="32" fillId="0" borderId="0" xfId="2" quotePrefix="1" applyNumberFormat="1" applyFont="1" applyFill="1" applyBorder="1" applyAlignment="1">
      <alignment horizontal="center" vertical="center"/>
    </xf>
    <xf numFmtId="176" fontId="27" fillId="0" borderId="0" xfId="2" quotePrefix="1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 applyProtection="1">
      <alignment horizontal="center" vertical="center"/>
      <protection locked="0"/>
    </xf>
    <xf numFmtId="176" fontId="30" fillId="0" borderId="0" xfId="1" applyNumberFormat="1" applyFont="1" applyFill="1" applyBorder="1" applyAlignment="1" applyProtection="1">
      <alignment horizontal="center" vertical="center"/>
      <protection locked="0"/>
    </xf>
    <xf numFmtId="0" fontId="33" fillId="0" borderId="0" xfId="2" applyNumberFormat="1" applyFont="1" applyFill="1" applyBorder="1" applyAlignment="1">
      <alignment horizontal="center" vertical="center"/>
    </xf>
    <xf numFmtId="0" fontId="33" fillId="0" borderId="0" xfId="2" quotePrefix="1" applyNumberFormat="1" applyFont="1" applyFill="1" applyBorder="1" applyAlignment="1">
      <alignment horizontal="center" vertical="center"/>
    </xf>
    <xf numFmtId="0" fontId="34" fillId="0" borderId="0" xfId="2" applyNumberFormat="1" applyFont="1" applyFill="1" applyBorder="1" applyAlignment="1">
      <alignment horizontal="center" vertical="center"/>
    </xf>
    <xf numFmtId="0" fontId="33" fillId="0" borderId="16" xfId="2" applyNumberFormat="1" applyFont="1" applyFill="1" applyBorder="1" applyAlignment="1">
      <alignment horizontal="center" vertical="center"/>
    </xf>
    <xf numFmtId="0" fontId="33" fillId="0" borderId="1" xfId="2" applyNumberFormat="1" applyFont="1" applyFill="1" applyBorder="1" applyAlignment="1">
      <alignment horizontal="center" vertical="center"/>
    </xf>
    <xf numFmtId="179" fontId="13" fillId="0" borderId="0" xfId="7" applyNumberFormat="1" applyFont="1" applyFill="1" applyBorder="1" applyAlignment="1">
      <alignment horizontal="center" vertical="center"/>
    </xf>
    <xf numFmtId="182" fontId="13" fillId="0" borderId="0" xfId="0" applyNumberFormat="1" applyFont="1" applyFill="1" applyBorder="1" applyAlignment="1">
      <alignment horizontal="center" vertical="center"/>
    </xf>
    <xf numFmtId="176" fontId="13" fillId="0" borderId="0" xfId="7" applyNumberFormat="1" applyFont="1" applyFill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center" vertical="center"/>
    </xf>
    <xf numFmtId="182" fontId="13" fillId="0" borderId="9" xfId="0" applyNumberFormat="1" applyFont="1" applyFill="1" applyBorder="1" applyAlignment="1">
      <alignment horizontal="center" vertical="center"/>
    </xf>
    <xf numFmtId="178" fontId="13" fillId="0" borderId="16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6" fontId="13" fillId="0" borderId="1" xfId="7" applyNumberFormat="1" applyFont="1" applyFill="1" applyBorder="1" applyAlignment="1" applyProtection="1">
      <alignment horizontal="center" vertical="center"/>
      <protection locked="0"/>
    </xf>
    <xf numFmtId="179" fontId="13" fillId="0" borderId="1" xfId="7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182" fontId="13" fillId="0" borderId="16" xfId="0" applyNumberFormat="1" applyFont="1" applyFill="1" applyBorder="1" applyAlignment="1">
      <alignment horizontal="center" vertical="center"/>
    </xf>
    <xf numFmtId="182" fontId="13" fillId="0" borderId="1" xfId="0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179" fontId="27" fillId="0" borderId="0" xfId="7" applyNumberFormat="1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center" vertical="center"/>
    </xf>
    <xf numFmtId="176" fontId="27" fillId="0" borderId="0" xfId="7" applyNumberFormat="1" applyFont="1" applyFill="1" applyBorder="1" applyAlignment="1" applyProtection="1">
      <alignment horizontal="center" vertical="center"/>
      <protection locked="0"/>
    </xf>
    <xf numFmtId="3" fontId="27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Continuous"/>
    </xf>
    <xf numFmtId="0" fontId="19" fillId="0" borderId="0" xfId="1" applyFont="1" applyFill="1"/>
    <xf numFmtId="0" fontId="19" fillId="0" borderId="0" xfId="1" applyFont="1" applyFill="1" applyAlignment="1">
      <alignment horizontal="centerContinuous"/>
    </xf>
    <xf numFmtId="0" fontId="14" fillId="0" borderId="0" xfId="1" applyFont="1" applyFill="1" applyAlignment="1">
      <alignment horizontal="right"/>
    </xf>
    <xf numFmtId="3" fontId="8" fillId="0" borderId="0" xfId="1" applyNumberFormat="1" applyFont="1" applyFill="1" applyAlignment="1"/>
    <xf numFmtId="3" fontId="8" fillId="0" borderId="0" xfId="1" applyNumberFormat="1" applyFont="1" applyFill="1" applyBorder="1" applyAlignment="1"/>
    <xf numFmtId="0" fontId="7" fillId="0" borderId="0" xfId="1" applyFont="1" applyFill="1"/>
    <xf numFmtId="0" fontId="13" fillId="0" borderId="0" xfId="1" applyFont="1" applyFill="1" applyBorder="1" applyAlignment="1">
      <alignment horizontal="center" vertical="center"/>
    </xf>
    <xf numFmtId="184" fontId="13" fillId="0" borderId="1" xfId="1" applyNumberFormat="1" applyFont="1" applyFill="1" applyBorder="1" applyAlignment="1">
      <alignment horizontal="center" vertical="center"/>
    </xf>
    <xf numFmtId="184" fontId="13" fillId="0" borderId="1" xfId="4" quotePrefix="1" applyNumberFormat="1" applyFont="1" applyFill="1" applyBorder="1" applyAlignment="1" applyProtection="1">
      <alignment horizontal="center" vertical="center"/>
      <protection locked="0"/>
    </xf>
    <xf numFmtId="184" fontId="13" fillId="0" borderId="1" xfId="2" applyNumberFormat="1" applyFont="1" applyFill="1" applyBorder="1" applyAlignment="1">
      <alignment horizontal="center" vertical="center"/>
    </xf>
    <xf numFmtId="184" fontId="13" fillId="0" borderId="1" xfId="1" quotePrefix="1" applyNumberFormat="1" applyFont="1" applyFill="1" applyBorder="1" applyAlignment="1">
      <alignment horizontal="center" vertical="center"/>
    </xf>
    <xf numFmtId="178" fontId="13" fillId="0" borderId="0" xfId="4" applyNumberFormat="1" applyFont="1" applyFill="1" applyBorder="1" applyAlignment="1">
      <alignment horizontal="center" vertical="center"/>
    </xf>
    <xf numFmtId="177" fontId="13" fillId="0" borderId="1" xfId="1" quotePrefix="1" applyNumberFormat="1" applyFont="1" applyFill="1" applyBorder="1" applyAlignment="1">
      <alignment horizontal="center" vertical="center"/>
    </xf>
    <xf numFmtId="178" fontId="13" fillId="0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15" xfId="4" applyFont="1" applyFill="1" applyBorder="1" applyAlignment="1">
      <alignment horizontal="center" vertical="center" wrapText="1" shrinkToFit="1"/>
    </xf>
    <xf numFmtId="178" fontId="13" fillId="0" borderId="1" xfId="4" applyNumberFormat="1" applyFont="1" applyFill="1" applyBorder="1" applyAlignment="1">
      <alignment horizontal="center" vertical="center"/>
    </xf>
    <xf numFmtId="177" fontId="13" fillId="0" borderId="0" xfId="4" applyNumberFormat="1" applyFont="1" applyFill="1" applyBorder="1" applyAlignment="1" applyProtection="1">
      <alignment horizontal="center" vertical="center"/>
      <protection locked="0"/>
    </xf>
    <xf numFmtId="184" fontId="13" fillId="0" borderId="1" xfId="10" applyNumberFormat="1" applyFont="1" applyFill="1" applyBorder="1" applyAlignment="1" applyProtection="1">
      <alignment horizontal="center" vertical="center"/>
      <protection locked="0"/>
    </xf>
    <xf numFmtId="178" fontId="13" fillId="0" borderId="1" xfId="2" applyNumberFormat="1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 wrapText="1" shrinkToFit="1"/>
    </xf>
    <xf numFmtId="184" fontId="13" fillId="0" borderId="0" xfId="1" quotePrefix="1" applyNumberFormat="1" applyFont="1" applyFill="1" applyBorder="1" applyAlignment="1">
      <alignment horizontal="center" vertical="center"/>
    </xf>
    <xf numFmtId="184" fontId="13" fillId="0" borderId="0" xfId="4" quotePrefix="1" applyNumberFormat="1" applyFont="1" applyFill="1" applyBorder="1" applyAlignment="1" applyProtection="1">
      <alignment horizontal="center" vertical="center"/>
      <protection locked="0"/>
    </xf>
    <xf numFmtId="184" fontId="13" fillId="0" borderId="0" xfId="2" applyNumberFormat="1" applyFont="1" applyFill="1" applyBorder="1" applyAlignment="1">
      <alignment horizontal="center" vertical="center"/>
    </xf>
    <xf numFmtId="177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13" fillId="0" borderId="0" xfId="4" applyNumberFormat="1" applyFont="1" applyFill="1" applyBorder="1" applyAlignment="1" applyProtection="1">
      <alignment horizontal="center" vertical="center"/>
      <protection locked="0"/>
    </xf>
    <xf numFmtId="0" fontId="7" fillId="0" borderId="5" xfId="4" applyFont="1" applyFill="1" applyBorder="1" applyAlignment="1">
      <alignment horizontal="center" vertical="center" wrapText="1" shrinkToFit="1"/>
    </xf>
    <xf numFmtId="178" fontId="13" fillId="0" borderId="0" xfId="4" quotePrefix="1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 wrapText="1" shrinkToFit="1"/>
    </xf>
    <xf numFmtId="184" fontId="13" fillId="0" borderId="0" xfId="4" applyNumberFormat="1" applyFont="1" applyFill="1" applyBorder="1" applyAlignment="1" applyProtection="1">
      <alignment horizontal="center" vertical="center"/>
      <protection locked="0"/>
    </xf>
    <xf numFmtId="184" fontId="13" fillId="0" borderId="0" xfId="1" applyNumberFormat="1" applyFont="1" applyFill="1" applyBorder="1" applyAlignment="1">
      <alignment horizontal="center" vertical="center"/>
    </xf>
    <xf numFmtId="184" fontId="13" fillId="0" borderId="0" xfId="4" quotePrefix="1" applyNumberFormat="1" applyFont="1" applyFill="1" applyBorder="1" applyAlignment="1">
      <alignment horizontal="center" vertical="center"/>
    </xf>
    <xf numFmtId="184" fontId="13" fillId="0" borderId="0" xfId="2" quotePrefix="1" applyNumberFormat="1" applyFont="1" applyFill="1" applyBorder="1" applyAlignment="1">
      <alignment horizontal="center" vertical="center"/>
    </xf>
    <xf numFmtId="184" fontId="13" fillId="0" borderId="0" xfId="4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178" fontId="27" fillId="0" borderId="0" xfId="2" applyNumberFormat="1" applyFont="1" applyFill="1" applyBorder="1" applyAlignment="1">
      <alignment horizontal="center" vertical="center"/>
    </xf>
    <xf numFmtId="177" fontId="27" fillId="0" borderId="0" xfId="2" quotePrefix="1" applyNumberFormat="1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177" fontId="13" fillId="0" borderId="0" xfId="2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178" fontId="7" fillId="0" borderId="0" xfId="2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7" fillId="0" borderId="8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6" xfId="1" quotePrefix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/>
    </xf>
    <xf numFmtId="0" fontId="8" fillId="0" borderId="1" xfId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" xfId="1" applyFont="1" applyFill="1" applyBorder="1"/>
    <xf numFmtId="0" fontId="7" fillId="0" borderId="1" xfId="1" applyFont="1" applyFill="1" applyBorder="1" applyAlignment="1">
      <alignment horizontal="centerContinuous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180" fontId="8" fillId="0" borderId="0" xfId="1" applyNumberFormat="1" applyFont="1" applyFill="1"/>
    <xf numFmtId="0" fontId="8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29" fillId="0" borderId="0" xfId="1" applyFont="1" applyFill="1" applyBorder="1"/>
    <xf numFmtId="0" fontId="29" fillId="0" borderId="0" xfId="1" applyFont="1" applyFill="1"/>
    <xf numFmtId="184" fontId="7" fillId="0" borderId="1" xfId="3" quotePrefix="1" applyNumberFormat="1" applyFont="1" applyFill="1" applyBorder="1" applyAlignment="1" applyProtection="1">
      <alignment horizontal="center" vertical="center"/>
      <protection locked="0"/>
    </xf>
    <xf numFmtId="184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4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4" applyNumberFormat="1" applyFont="1" applyFill="1" applyBorder="1" applyAlignment="1" applyProtection="1">
      <alignment horizontal="center" vertical="center"/>
      <protection locked="0"/>
    </xf>
    <xf numFmtId="177" fontId="7" fillId="0" borderId="1" xfId="3" quotePrefix="1" applyNumberFormat="1" applyFont="1" applyFill="1" applyBorder="1" applyAlignment="1" applyProtection="1">
      <alignment horizontal="center" vertical="center"/>
      <protection locked="0"/>
    </xf>
    <xf numFmtId="179" fontId="13" fillId="0" borderId="1" xfId="11" applyNumberFormat="1" applyFont="1" applyBorder="1" applyAlignment="1">
      <alignment horizontal="center" vertical="center"/>
    </xf>
    <xf numFmtId="184" fontId="7" fillId="0" borderId="0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4" applyNumberFormat="1" applyFont="1" applyFill="1" applyBorder="1" applyAlignment="1" applyProtection="1">
      <alignment horizontal="center" vertical="center"/>
      <protection locked="0"/>
    </xf>
    <xf numFmtId="184" fontId="7" fillId="0" borderId="0" xfId="3" applyNumberFormat="1" applyFont="1" applyFill="1" applyBorder="1" applyAlignment="1" applyProtection="1">
      <alignment horizontal="center" vertical="center"/>
      <protection locked="0"/>
    </xf>
    <xf numFmtId="184" fontId="7" fillId="0" borderId="0" xfId="4" quotePrefix="1" applyNumberFormat="1" applyFont="1" applyFill="1" applyBorder="1" applyAlignment="1" applyProtection="1">
      <alignment horizontal="center" vertical="center"/>
      <protection locked="0"/>
    </xf>
    <xf numFmtId="184" fontId="7" fillId="0" borderId="0" xfId="4" quotePrefix="1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 applyProtection="1">
      <alignment horizontal="center" vertical="center"/>
      <protection locked="0"/>
    </xf>
    <xf numFmtId="179" fontId="13" fillId="0" borderId="0" xfId="11" applyNumberFormat="1" applyFont="1" applyAlignment="1">
      <alignment horizontal="center" vertical="center"/>
    </xf>
    <xf numFmtId="177" fontId="7" fillId="0" borderId="0" xfId="3" quotePrefix="1" applyNumberFormat="1" applyFont="1" applyFill="1" applyBorder="1" applyAlignment="1" applyProtection="1">
      <alignment horizontal="center" vertical="center"/>
      <protection locked="0"/>
    </xf>
    <xf numFmtId="179" fontId="13" fillId="0" borderId="0" xfId="11" quotePrefix="1" applyNumberFormat="1" applyFont="1" applyAlignment="1">
      <alignment horizontal="center" vertical="center"/>
    </xf>
    <xf numFmtId="0" fontId="13" fillId="0" borderId="0" xfId="1" applyFont="1" applyFill="1" applyBorder="1"/>
    <xf numFmtId="0" fontId="7" fillId="0" borderId="0" xfId="4" quotePrefix="1" applyNumberFormat="1" applyFont="1" applyFill="1" applyBorder="1" applyAlignment="1">
      <alignment horizontal="center" vertical="center"/>
    </xf>
    <xf numFmtId="184" fontId="7" fillId="0" borderId="0" xfId="4" applyNumberFormat="1" applyFont="1" applyFill="1" applyBorder="1" applyAlignment="1">
      <alignment horizontal="center" vertical="center"/>
    </xf>
    <xf numFmtId="0" fontId="27" fillId="0" borderId="0" xfId="1" applyFont="1" applyFill="1" applyBorder="1"/>
    <xf numFmtId="0" fontId="30" fillId="0" borderId="0" xfId="1" applyFont="1" applyFill="1"/>
    <xf numFmtId="184" fontId="12" fillId="0" borderId="0" xfId="3" quotePrefix="1" applyNumberFormat="1" applyFont="1" applyFill="1" applyBorder="1" applyAlignment="1" applyProtection="1">
      <alignment horizontal="center" vertical="center"/>
      <protection locked="0"/>
    </xf>
    <xf numFmtId="184" fontId="12" fillId="0" borderId="0" xfId="2" quotePrefix="1" applyNumberFormat="1" applyFont="1" applyFill="1" applyBorder="1" applyAlignment="1">
      <alignment horizontal="center" vertical="center"/>
    </xf>
    <xf numFmtId="0" fontId="12" fillId="0" borderId="0" xfId="2" quotePrefix="1" applyNumberFormat="1" applyFont="1" applyFill="1" applyBorder="1" applyAlignment="1">
      <alignment horizontal="center" vertical="center"/>
    </xf>
    <xf numFmtId="184" fontId="12" fillId="0" borderId="0" xfId="4" quotePrefix="1" applyNumberFormat="1" applyFont="1" applyFill="1" applyBorder="1" applyAlignment="1">
      <alignment horizontal="center" vertical="center"/>
    </xf>
    <xf numFmtId="179" fontId="27" fillId="0" borderId="0" xfId="11" applyNumberFormat="1" applyFont="1" applyAlignment="1">
      <alignment horizontal="center" vertical="center"/>
    </xf>
    <xf numFmtId="184" fontId="7" fillId="0" borderId="0" xfId="2" quotePrefix="1" applyNumberFormat="1" applyFont="1" applyFill="1" applyBorder="1" applyAlignment="1">
      <alignment horizontal="center" vertical="center"/>
    </xf>
    <xf numFmtId="177" fontId="7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/>
    </xf>
    <xf numFmtId="0" fontId="7" fillId="0" borderId="7" xfId="1" applyFont="1" applyFill="1" applyBorder="1"/>
    <xf numFmtId="0" fontId="7" fillId="0" borderId="10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/>
    <xf numFmtId="0" fontId="7" fillId="0" borderId="5" xfId="1" quotePrefix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/>
    <xf numFmtId="0" fontId="7" fillId="0" borderId="4" xfId="1" applyFont="1" applyFill="1" applyBorder="1" applyAlignment="1">
      <alignment horizontal="center" vertical="center"/>
    </xf>
    <xf numFmtId="0" fontId="7" fillId="0" borderId="19" xfId="1" applyFont="1" applyFill="1" applyBorder="1"/>
    <xf numFmtId="0" fontId="7" fillId="0" borderId="1" xfId="1" applyFont="1" applyFill="1" applyBorder="1" applyAlignment="1">
      <alignment wrapText="1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182" fontId="7" fillId="0" borderId="0" xfId="0" quotePrefix="1" applyNumberFormat="1" applyFont="1" applyBorder="1" applyAlignment="1">
      <alignment horizontal="center" vertical="center"/>
    </xf>
    <xf numFmtId="182" fontId="7" fillId="0" borderId="0" xfId="0" quotePrefix="1" applyNumberFormat="1" applyFont="1" applyFill="1" applyBorder="1" applyAlignment="1">
      <alignment horizontal="center" vertical="center"/>
    </xf>
    <xf numFmtId="182" fontId="7" fillId="0" borderId="0" xfId="0" applyNumberFormat="1" applyFont="1" applyBorder="1" applyAlignment="1">
      <alignment horizontal="center" vertical="center"/>
    </xf>
    <xf numFmtId="185" fontId="10" fillId="0" borderId="0" xfId="8" applyNumberFormat="1" applyFont="1" applyFill="1" applyBorder="1" applyAlignment="1">
      <alignment horizontal="center" vertical="center"/>
    </xf>
    <xf numFmtId="185" fontId="7" fillId="0" borderId="0" xfId="8" applyNumberFormat="1" applyFont="1" applyFill="1" applyBorder="1" applyAlignment="1">
      <alignment horizontal="center" vertical="center"/>
    </xf>
    <xf numFmtId="182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82" fontId="12" fillId="0" borderId="1" xfId="12" applyNumberFormat="1" applyFont="1" applyFill="1" applyBorder="1" applyAlignment="1">
      <alignment horizontal="center" vertical="center"/>
    </xf>
    <xf numFmtId="182" fontId="12" fillId="0" borderId="1" xfId="12" applyNumberFormat="1" applyFont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/>
    </xf>
    <xf numFmtId="182" fontId="7" fillId="0" borderId="0" xfId="12" applyNumberFormat="1" applyFont="1" applyFill="1" applyBorder="1" applyAlignment="1">
      <alignment horizontal="center" vertical="center"/>
    </xf>
    <xf numFmtId="182" fontId="7" fillId="0" borderId="0" xfId="12" applyNumberFormat="1" applyFont="1" applyBorder="1" applyAlignment="1">
      <alignment horizontal="center" vertical="center" shrinkToFit="1"/>
    </xf>
    <xf numFmtId="182" fontId="7" fillId="0" borderId="9" xfId="12" applyNumberFormat="1" applyFont="1" applyBorder="1" applyAlignment="1">
      <alignment horizontal="center" vertical="center" shrinkToFit="1"/>
    </xf>
    <xf numFmtId="179" fontId="7" fillId="0" borderId="0" xfId="7" quotePrefix="1" applyNumberFormat="1" applyFont="1" applyFill="1" applyBorder="1" applyAlignment="1">
      <alignment horizontal="center" vertical="center"/>
    </xf>
    <xf numFmtId="179" fontId="7" fillId="0" borderId="0" xfId="6" quotePrefix="1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8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182" fontId="8" fillId="0" borderId="0" xfId="0" applyNumberFormat="1" applyFont="1" applyFill="1" applyBorder="1"/>
    <xf numFmtId="182" fontId="8" fillId="0" borderId="0" xfId="0" applyNumberFormat="1" applyFont="1" applyFill="1" applyBorder="1" applyAlignment="1">
      <alignment horizontal="right"/>
    </xf>
    <xf numFmtId="182" fontId="8" fillId="0" borderId="0" xfId="0" applyNumberFormat="1" applyFont="1" applyFill="1" applyAlignment="1">
      <alignment horizontal="right"/>
    </xf>
    <xf numFmtId="182" fontId="8" fillId="0" borderId="0" xfId="0" applyNumberFormat="1" applyFont="1" applyFill="1"/>
    <xf numFmtId="182" fontId="8" fillId="0" borderId="0" xfId="0" applyNumberFormat="1" applyFont="1" applyFill="1" applyBorder="1" applyAlignment="1">
      <alignment horizontal="left"/>
    </xf>
    <xf numFmtId="182" fontId="19" fillId="0" borderId="0" xfId="0" applyNumberFormat="1" applyFont="1" applyFill="1" applyAlignment="1">
      <alignment horizontal="right"/>
    </xf>
    <xf numFmtId="182" fontId="12" fillId="0" borderId="1" xfId="5" applyNumberFormat="1" applyFont="1" applyFill="1" applyBorder="1" applyAlignment="1">
      <alignment horizontal="center" vertical="center"/>
    </xf>
    <xf numFmtId="182" fontId="12" fillId="0" borderId="1" xfId="5" quotePrefix="1" applyNumberFormat="1" applyFont="1" applyFill="1" applyBorder="1" applyAlignment="1">
      <alignment horizontal="center" vertical="center"/>
    </xf>
    <xf numFmtId="182" fontId="12" fillId="0" borderId="1" xfId="2" applyNumberFormat="1" applyFont="1" applyFill="1" applyBorder="1" applyAlignment="1">
      <alignment horizontal="center" vertical="center"/>
    </xf>
    <xf numFmtId="178" fontId="12" fillId="0" borderId="1" xfId="5" applyNumberFormat="1" applyFont="1" applyFill="1" applyBorder="1" applyAlignment="1">
      <alignment horizontal="center" vertical="center"/>
    </xf>
    <xf numFmtId="182" fontId="12" fillId="0" borderId="1" xfId="12" quotePrefix="1" applyNumberFormat="1" applyFont="1" applyFill="1" applyBorder="1" applyAlignment="1">
      <alignment horizontal="center" vertical="center"/>
    </xf>
    <xf numFmtId="182" fontId="7" fillId="0" borderId="0" xfId="5" applyNumberFormat="1" applyFont="1" applyFill="1" applyBorder="1" applyAlignment="1">
      <alignment horizontal="center" vertical="center"/>
    </xf>
    <xf numFmtId="182" fontId="7" fillId="0" borderId="0" xfId="5" quotePrefix="1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horizontal="center" vertical="center"/>
    </xf>
    <xf numFmtId="182" fontId="7" fillId="0" borderId="0" xfId="12" quotePrefix="1" applyNumberFormat="1" applyFont="1" applyFill="1" applyBorder="1" applyAlignment="1">
      <alignment horizontal="center" vertical="center"/>
    </xf>
    <xf numFmtId="182" fontId="7" fillId="0" borderId="9" xfId="12" quotePrefix="1" applyNumberFormat="1" applyFont="1" applyFill="1" applyBorder="1" applyAlignment="1">
      <alignment horizontal="center" vertical="center"/>
    </xf>
    <xf numFmtId="182" fontId="7" fillId="0" borderId="0" xfId="2" quotePrefix="1" applyNumberFormat="1" applyFont="1" applyFill="1" applyBorder="1" applyAlignment="1">
      <alignment horizontal="center" vertical="center"/>
    </xf>
    <xf numFmtId="182" fontId="7" fillId="0" borderId="9" xfId="2" quotePrefix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4" fillId="0" borderId="0" xfId="0" applyFont="1" applyBorder="1"/>
    <xf numFmtId="0" fontId="19" fillId="0" borderId="0" xfId="0" applyFont="1"/>
    <xf numFmtId="0" fontId="8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16" fillId="0" borderId="0" xfId="0" applyFont="1" applyBorder="1"/>
    <xf numFmtId="182" fontId="39" fillId="0" borderId="1" xfId="12" applyNumberFormat="1" applyFont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182" fontId="20" fillId="0" borderId="0" xfId="12" applyNumberFormat="1" applyFont="1" applyBorder="1" applyAlignment="1">
      <alignment horizontal="center" vertical="center"/>
    </xf>
    <xf numFmtId="182" fontId="20" fillId="0" borderId="9" xfId="12" applyNumberFormat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179" fontId="7" fillId="0" borderId="0" xfId="6" applyNumberFormat="1" applyFont="1" applyBorder="1" applyAlignment="1" applyProtection="1">
      <alignment horizontal="center" vertical="center"/>
      <protection locked="0"/>
    </xf>
    <xf numFmtId="179" fontId="7" fillId="0" borderId="0" xfId="6" applyNumberFormat="1" applyFont="1" applyBorder="1"/>
    <xf numFmtId="0" fontId="7" fillId="0" borderId="14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182" fontId="7" fillId="0" borderId="0" xfId="0" applyNumberFormat="1" applyFont="1" applyFill="1"/>
    <xf numFmtId="0" fontId="20" fillId="0" borderId="0" xfId="0" applyFont="1" applyFill="1"/>
    <xf numFmtId="182" fontId="12" fillId="0" borderId="0" xfId="2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Border="1"/>
    <xf numFmtId="178" fontId="12" fillId="0" borderId="0" xfId="0" applyNumberFormat="1" applyFont="1" applyFill="1" applyBorder="1" applyAlignment="1">
      <alignment horizontal="center" vertical="center"/>
    </xf>
    <xf numFmtId="178" fontId="7" fillId="0" borderId="0" xfId="13" applyNumberFormat="1" applyFont="1" applyFill="1" applyBorder="1" applyAlignment="1" applyProtection="1">
      <alignment horizontal="center" vertical="center"/>
      <protection locked="0"/>
    </xf>
    <xf numFmtId="178" fontId="7" fillId="0" borderId="0" xfId="14" applyNumberFormat="1" applyFont="1" applyFill="1" applyBorder="1" applyAlignment="1">
      <alignment horizontal="center" vertical="center"/>
    </xf>
    <xf numFmtId="178" fontId="7" fillId="0" borderId="0" xfId="13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9" fillId="0" borderId="0" xfId="0" applyFont="1" applyBorder="1"/>
    <xf numFmtId="0" fontId="7" fillId="0" borderId="0" xfId="0" applyFont="1" applyAlignment="1">
      <alignment horizontal="left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3" fillId="0" borderId="0" xfId="0" applyFont="1"/>
    <xf numFmtId="0" fontId="43" fillId="0" borderId="1" xfId="0" applyFont="1" applyBorder="1"/>
    <xf numFmtId="0" fontId="16" fillId="0" borderId="0" xfId="0" applyFont="1" applyFill="1" applyBorder="1"/>
    <xf numFmtId="178" fontId="12" fillId="0" borderId="1" xfId="13" applyNumberFormat="1" applyFont="1" applyFill="1" applyBorder="1" applyAlignment="1">
      <alignment horizontal="center" vertical="center"/>
    </xf>
    <xf numFmtId="178" fontId="12" fillId="0" borderId="1" xfId="13" applyNumberFormat="1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Border="1" applyAlignment="1">
      <alignment horizontal="center" vertical="center"/>
    </xf>
    <xf numFmtId="178" fontId="12" fillId="0" borderId="1" xfId="14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15" applyFont="1" applyFill="1" applyBorder="1"/>
    <xf numFmtId="0" fontId="8" fillId="0" borderId="0" xfId="15" applyFont="1" applyFill="1"/>
    <xf numFmtId="0" fontId="8" fillId="0" borderId="0" xfId="15" applyFont="1" applyFill="1" applyAlignment="1">
      <alignment horizontal="right"/>
    </xf>
    <xf numFmtId="0" fontId="7" fillId="0" borderId="0" xfId="15" applyFont="1" applyFill="1"/>
    <xf numFmtId="0" fontId="7" fillId="0" borderId="0" xfId="15" applyFont="1" applyFill="1" applyAlignment="1">
      <alignment horizontal="left"/>
    </xf>
    <xf numFmtId="0" fontId="7" fillId="0" borderId="0" xfId="15" applyFont="1" applyFill="1" applyBorder="1" applyAlignment="1">
      <alignment horizontal="center" vertical="center" shrinkToFit="1"/>
    </xf>
    <xf numFmtId="182" fontId="7" fillId="0" borderId="1" xfId="15" applyNumberFormat="1" applyFont="1" applyFill="1" applyBorder="1" applyAlignment="1" applyProtection="1">
      <alignment horizontal="center" vertical="center"/>
      <protection locked="0"/>
    </xf>
    <xf numFmtId="182" fontId="7" fillId="0" borderId="0" xfId="3" applyNumberFormat="1" applyFont="1" applyFill="1" applyBorder="1" applyAlignment="1">
      <alignment horizontal="center" vertical="center"/>
    </xf>
    <xf numFmtId="0" fontId="7" fillId="0" borderId="15" xfId="15" applyFont="1" applyFill="1" applyBorder="1" applyAlignment="1">
      <alignment horizontal="center" vertical="center" wrapText="1" shrinkToFit="1"/>
    </xf>
    <xf numFmtId="180" fontId="7" fillId="0" borderId="0" xfId="15" applyNumberFormat="1" applyFont="1" applyFill="1" applyBorder="1" applyAlignment="1" applyProtection="1">
      <alignment horizontal="center" vertical="center" shrinkToFit="1"/>
      <protection locked="0"/>
    </xf>
    <xf numFmtId="182" fontId="7" fillId="0" borderId="0" xfId="15" applyNumberFormat="1" applyFont="1" applyFill="1" applyBorder="1" applyAlignment="1" applyProtection="1">
      <alignment horizontal="center" vertical="center"/>
      <protection locked="0"/>
    </xf>
    <xf numFmtId="0" fontId="7" fillId="0" borderId="5" xfId="15" applyFont="1" applyFill="1" applyBorder="1" applyAlignment="1">
      <alignment horizontal="center" vertical="center" wrapText="1" shrinkToFit="1"/>
    </xf>
    <xf numFmtId="0" fontId="7" fillId="0" borderId="0" xfId="15" applyFont="1" applyFill="1" applyBorder="1"/>
    <xf numFmtId="178" fontId="44" fillId="0" borderId="0" xfId="8" applyNumberFormat="1" applyFont="1" applyFill="1" applyBorder="1" applyAlignment="1">
      <alignment horizontal="center" vertical="center"/>
    </xf>
    <xf numFmtId="178" fontId="44" fillId="0" borderId="0" xfId="8" quotePrefix="1" applyNumberFormat="1" applyFont="1" applyBorder="1" applyAlignment="1">
      <alignment horizontal="center" vertical="center"/>
    </xf>
    <xf numFmtId="178" fontId="44" fillId="0" borderId="0" xfId="16" applyNumberFormat="1" applyFont="1" applyBorder="1" applyAlignment="1" applyProtection="1">
      <alignment horizontal="center" vertical="center"/>
      <protection locked="0"/>
    </xf>
    <xf numFmtId="0" fontId="16" fillId="0" borderId="0" xfId="15" applyFont="1" applyFill="1" applyBorder="1"/>
    <xf numFmtId="180" fontId="12" fillId="0" borderId="0" xfId="15" applyNumberFormat="1" applyFont="1" applyFill="1" applyBorder="1" applyAlignment="1" applyProtection="1">
      <alignment horizontal="center" vertical="center" shrinkToFit="1"/>
      <protection locked="0"/>
    </xf>
    <xf numFmtId="182" fontId="27" fillId="0" borderId="0" xfId="15" applyNumberFormat="1" applyFont="1" applyFill="1" applyBorder="1" applyAlignment="1" applyProtection="1">
      <alignment horizontal="center" vertical="center"/>
      <protection locked="0"/>
    </xf>
    <xf numFmtId="182" fontId="12" fillId="0" borderId="0" xfId="3" applyNumberFormat="1" applyFont="1" applyFill="1" applyBorder="1" applyAlignment="1">
      <alignment horizontal="center" vertical="center"/>
    </xf>
    <xf numFmtId="0" fontId="12" fillId="0" borderId="5" xfId="15" applyFont="1" applyFill="1" applyBorder="1" applyAlignment="1">
      <alignment horizontal="center" vertical="center"/>
    </xf>
    <xf numFmtId="182" fontId="13" fillId="0" borderId="0" xfId="15" applyNumberFormat="1" applyFont="1" applyFill="1" applyBorder="1" applyAlignment="1" applyProtection="1">
      <alignment horizontal="center" vertical="center"/>
      <protection locked="0"/>
    </xf>
    <xf numFmtId="0" fontId="7" fillId="0" borderId="5" xfId="15" applyFont="1" applyFill="1" applyBorder="1" applyAlignment="1">
      <alignment horizontal="center" vertical="center"/>
    </xf>
    <xf numFmtId="0" fontId="7" fillId="0" borderId="6" xfId="15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0" fontId="7" fillId="0" borderId="24" xfId="15" applyFont="1" applyFill="1" applyBorder="1" applyAlignment="1">
      <alignment horizontal="center" vertical="center"/>
    </xf>
    <xf numFmtId="0" fontId="7" fillId="0" borderId="25" xfId="15" applyFont="1" applyFill="1" applyBorder="1" applyAlignment="1">
      <alignment horizontal="center" vertical="center"/>
    </xf>
    <xf numFmtId="0" fontId="7" fillId="0" borderId="14" xfId="15" applyFont="1" applyFill="1" applyBorder="1" applyAlignment="1">
      <alignment horizontal="center" vertical="center"/>
    </xf>
    <xf numFmtId="0" fontId="7" fillId="0" borderId="7" xfId="15" quotePrefix="1" applyFont="1" applyFill="1" applyBorder="1" applyAlignment="1">
      <alignment horizontal="center" vertical="center"/>
    </xf>
    <xf numFmtId="0" fontId="7" fillId="0" borderId="11" xfId="15" applyFont="1" applyFill="1" applyBorder="1" applyAlignment="1">
      <alignment horizontal="center" vertical="center"/>
    </xf>
    <xf numFmtId="0" fontId="7" fillId="0" borderId="2" xfId="15" applyFont="1" applyFill="1" applyBorder="1" applyAlignment="1">
      <alignment horizontal="center" vertical="center"/>
    </xf>
    <xf numFmtId="0" fontId="7" fillId="0" borderId="19" xfId="15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right"/>
    </xf>
    <xf numFmtId="0" fontId="7" fillId="0" borderId="1" xfId="15" applyFont="1" applyFill="1" applyBorder="1"/>
    <xf numFmtId="0" fontId="6" fillId="0" borderId="0" xfId="15" applyFont="1" applyFill="1" applyBorder="1"/>
    <xf numFmtId="0" fontId="3" fillId="0" borderId="0" xfId="9" applyFont="1" applyFill="1" applyAlignment="1" applyProtection="1">
      <alignment vertical="center"/>
    </xf>
    <xf numFmtId="0" fontId="3" fillId="0" borderId="0" xfId="15" applyFont="1" applyFill="1" applyAlignment="1">
      <alignment horizontal="center" vertical="center"/>
    </xf>
    <xf numFmtId="182" fontId="8" fillId="0" borderId="0" xfId="15" applyNumberFormat="1" applyFont="1" applyFill="1" applyBorder="1" applyAlignment="1">
      <alignment horizontal="center" vertical="center" wrapText="1"/>
    </xf>
    <xf numFmtId="182" fontId="13" fillId="0" borderId="0" xfId="2" quotePrefix="1" applyNumberFormat="1" applyFont="1" applyFill="1" applyBorder="1" applyAlignment="1">
      <alignment horizontal="center" vertical="center" wrapText="1" shrinkToFit="1"/>
    </xf>
    <xf numFmtId="182" fontId="7" fillId="0" borderId="5" xfId="15" applyNumberFormat="1" applyFont="1" applyFill="1" applyBorder="1" applyAlignment="1">
      <alignment horizontal="center" vertical="center" wrapText="1" shrinkToFit="1"/>
    </xf>
    <xf numFmtId="182" fontId="7" fillId="0" borderId="0" xfId="15" applyNumberFormat="1" applyFont="1" applyFill="1" applyBorder="1" applyAlignment="1">
      <alignment horizontal="center" vertical="center" wrapText="1"/>
    </xf>
    <xf numFmtId="182" fontId="7" fillId="0" borderId="0" xfId="15" applyNumberFormat="1" applyFont="1" applyFill="1" applyBorder="1" applyAlignment="1">
      <alignment horizontal="center" vertical="center" wrapText="1" shrinkToFit="1"/>
    </xf>
    <xf numFmtId="182" fontId="7" fillId="0" borderId="9" xfId="15" applyNumberFormat="1" applyFont="1" applyFill="1" applyBorder="1" applyAlignment="1">
      <alignment horizontal="center" vertical="center" wrapText="1" shrinkToFit="1"/>
    </xf>
    <xf numFmtId="182" fontId="7" fillId="0" borderId="0" xfId="15" applyNumberFormat="1" applyFont="1" applyFill="1" applyBorder="1" applyAlignment="1" applyProtection="1">
      <alignment horizontal="center" vertical="center" wrapText="1" shrinkToFit="1"/>
      <protection locked="0"/>
    </xf>
    <xf numFmtId="182" fontId="27" fillId="0" borderId="0" xfId="2" quotePrefix="1" applyNumberFormat="1" applyFont="1" applyFill="1" applyBorder="1" applyAlignment="1">
      <alignment horizontal="center" vertical="center" wrapText="1" shrinkToFit="1"/>
    </xf>
    <xf numFmtId="182" fontId="16" fillId="0" borderId="0" xfId="15" applyNumberFormat="1" applyFont="1" applyFill="1" applyBorder="1" applyAlignment="1">
      <alignment horizontal="center" vertical="center" wrapText="1"/>
    </xf>
    <xf numFmtId="0" fontId="27" fillId="0" borderId="5" xfId="15" applyNumberFormat="1" applyFont="1" applyFill="1" applyBorder="1" applyAlignment="1">
      <alignment horizontal="center" vertical="center" wrapText="1"/>
    </xf>
    <xf numFmtId="0" fontId="13" fillId="0" borderId="5" xfId="15" applyNumberFormat="1" applyFont="1" applyFill="1" applyBorder="1" applyAlignment="1">
      <alignment horizontal="center" vertical="center" wrapText="1"/>
    </xf>
    <xf numFmtId="182" fontId="13" fillId="0" borderId="0" xfId="15" applyNumberFormat="1" applyFont="1" applyFill="1" applyBorder="1" applyAlignment="1" applyProtection="1">
      <alignment horizontal="center" vertical="center" wrapText="1" shrinkToFit="1"/>
      <protection locked="0"/>
    </xf>
    <xf numFmtId="182" fontId="13" fillId="0" borderId="0" xfId="15" applyNumberFormat="1" applyFont="1" applyFill="1" applyBorder="1" applyAlignment="1">
      <alignment horizontal="center" vertical="center" wrapText="1" shrinkToFit="1"/>
    </xf>
    <xf numFmtId="182" fontId="7" fillId="0" borderId="0" xfId="2" quotePrefix="1" applyNumberFormat="1" applyFont="1" applyFill="1" applyBorder="1" applyAlignment="1">
      <alignment horizontal="center" vertical="center" wrapText="1" shrinkToFit="1"/>
    </xf>
    <xf numFmtId="0" fontId="7" fillId="0" borderId="5" xfId="15" applyNumberFormat="1" applyFont="1" applyFill="1" applyBorder="1" applyAlignment="1">
      <alignment horizontal="center" vertical="center" wrapText="1"/>
    </xf>
    <xf numFmtId="182" fontId="8" fillId="0" borderId="0" xfId="15" applyNumberFormat="1" applyFont="1" applyFill="1" applyBorder="1" applyAlignment="1">
      <alignment horizontal="center" vertical="center" wrapText="1" shrinkToFit="1"/>
    </xf>
    <xf numFmtId="0" fontId="14" fillId="0" borderId="0" xfId="15" applyFont="1" applyFill="1" applyBorder="1"/>
    <xf numFmtId="0" fontId="7" fillId="0" borderId="28" xfId="15" applyFont="1" applyFill="1" applyBorder="1" applyAlignment="1">
      <alignment horizontal="center" vertical="center" shrinkToFit="1"/>
    </xf>
    <xf numFmtId="0" fontId="7" fillId="0" borderId="29" xfId="15" applyFont="1" applyFill="1" applyBorder="1" applyAlignment="1">
      <alignment horizontal="center" vertical="center" shrinkToFit="1"/>
    </xf>
    <xf numFmtId="0" fontId="7" fillId="0" borderId="30" xfId="15" applyFont="1" applyFill="1" applyBorder="1" applyAlignment="1">
      <alignment horizontal="center" vertical="center" shrinkToFit="1"/>
    </xf>
    <xf numFmtId="0" fontId="7" fillId="0" borderId="32" xfId="15" applyFont="1" applyFill="1" applyBorder="1" applyAlignment="1">
      <alignment horizontal="center" vertical="center" shrinkToFit="1"/>
    </xf>
    <xf numFmtId="0" fontId="7" fillId="0" borderId="26" xfId="15" applyFont="1" applyFill="1" applyBorder="1" applyAlignment="1">
      <alignment horizontal="center" vertical="center" shrinkToFi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33" xfId="15" applyFont="1" applyFill="1" applyBorder="1" applyAlignment="1">
      <alignment horizontal="center" vertical="center" shrinkToFit="1"/>
    </xf>
    <xf numFmtId="0" fontId="7" fillId="0" borderId="34" xfId="15" applyFont="1" applyFill="1" applyBorder="1" applyAlignment="1">
      <alignment horizontal="center" vertical="center" shrinkToFit="1"/>
    </xf>
    <xf numFmtId="0" fontId="7" fillId="0" borderId="38" xfId="15" applyFont="1" applyFill="1" applyBorder="1" applyAlignment="1">
      <alignment horizontal="center" vertical="center" shrinkToFit="1"/>
    </xf>
    <xf numFmtId="0" fontId="7" fillId="0" borderId="42" xfId="15" applyFont="1" applyFill="1" applyBorder="1" applyAlignment="1">
      <alignment horizontal="center" vertical="center" shrinkToFit="1"/>
    </xf>
    <xf numFmtId="0" fontId="7" fillId="0" borderId="43" xfId="15" applyFont="1" applyFill="1" applyBorder="1" applyAlignment="1">
      <alignment horizontal="center" vertical="center" shrinkToFit="1"/>
    </xf>
    <xf numFmtId="0" fontId="6" fillId="0" borderId="0" xfId="15" applyFont="1" applyFill="1" applyBorder="1" applyAlignment="1">
      <alignment horizontal="center" vertical="center"/>
    </xf>
    <xf numFmtId="0" fontId="20" fillId="0" borderId="0" xfId="9" applyFont="1" applyFill="1"/>
    <xf numFmtId="0" fontId="20" fillId="0" borderId="0" xfId="9" applyFont="1" applyFill="1" applyBorder="1"/>
    <xf numFmtId="0" fontId="20" fillId="0" borderId="0" xfId="9" applyFont="1" applyFill="1" applyProtection="1"/>
    <xf numFmtId="0" fontId="20" fillId="0" borderId="0" xfId="9" applyFont="1" applyFill="1" applyBorder="1" applyProtection="1"/>
    <xf numFmtId="0" fontId="7" fillId="0" borderId="0" xfId="9" applyFont="1" applyFill="1" applyProtection="1"/>
    <xf numFmtId="178" fontId="13" fillId="0" borderId="0" xfId="17" applyNumberFormat="1" applyFont="1" applyFill="1" applyBorder="1" applyAlignment="1">
      <alignment horizontal="center" vertical="center" shrinkToFit="1"/>
    </xf>
    <xf numFmtId="178" fontId="13" fillId="0" borderId="0" xfId="18" applyNumberFormat="1" applyFont="1" applyFill="1" applyBorder="1" applyAlignment="1" applyProtection="1">
      <alignment horizontal="center" vertical="center"/>
    </xf>
    <xf numFmtId="178" fontId="27" fillId="0" borderId="0" xfId="17" applyNumberFormat="1" applyFont="1" applyFill="1" applyBorder="1" applyAlignment="1">
      <alignment horizontal="center" vertical="center" shrinkToFit="1"/>
    </xf>
    <xf numFmtId="178" fontId="27" fillId="0" borderId="0" xfId="18" applyNumberFormat="1" applyFont="1" applyFill="1" applyBorder="1" applyAlignment="1" applyProtection="1">
      <alignment horizontal="center" vertical="center"/>
    </xf>
    <xf numFmtId="0" fontId="39" fillId="0" borderId="5" xfId="9" applyFont="1" applyFill="1" applyBorder="1" applyAlignment="1" applyProtection="1">
      <alignment horizontal="center" vertical="center"/>
    </xf>
    <xf numFmtId="0" fontId="20" fillId="0" borderId="5" xfId="9" applyFont="1" applyFill="1" applyBorder="1" applyAlignment="1" applyProtection="1">
      <alignment horizontal="center" vertical="center"/>
    </xf>
    <xf numFmtId="178" fontId="13" fillId="0" borderId="0" xfId="15" applyNumberFormat="1" applyFont="1" applyFill="1" applyBorder="1" applyAlignment="1" applyProtection="1">
      <alignment horizontal="center" vertical="center" wrapText="1" shrinkToFit="1"/>
      <protection locked="0"/>
    </xf>
    <xf numFmtId="178" fontId="13" fillId="0" borderId="0" xfId="17" quotePrefix="1" applyNumberFormat="1" applyFont="1" applyFill="1" applyBorder="1" applyAlignment="1" applyProtection="1">
      <alignment horizontal="center" vertical="center" shrinkToFit="1"/>
      <protection locked="0"/>
    </xf>
    <xf numFmtId="0" fontId="39" fillId="0" borderId="0" xfId="9" applyFont="1" applyFill="1"/>
    <xf numFmtId="0" fontId="39" fillId="0" borderId="0" xfId="9" applyFont="1" applyFill="1" applyBorder="1"/>
    <xf numFmtId="178" fontId="7" fillId="0" borderId="0" xfId="18" applyNumberFormat="1" applyFont="1" applyFill="1" applyBorder="1" applyAlignment="1" applyProtection="1">
      <alignment horizontal="center" vertical="center"/>
    </xf>
    <xf numFmtId="178" fontId="7" fillId="0" borderId="0" xfId="18" applyNumberFormat="1" applyFont="1" applyFill="1" applyAlignment="1" applyProtection="1">
      <alignment horizontal="center" vertical="center"/>
    </xf>
    <xf numFmtId="0" fontId="20" fillId="0" borderId="0" xfId="9" applyFont="1" applyFill="1" applyAlignment="1">
      <alignment vertical="center"/>
    </xf>
    <xf numFmtId="0" fontId="20" fillId="0" borderId="0" xfId="9" applyFont="1" applyFill="1" applyBorder="1" applyAlignment="1">
      <alignment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10" xfId="9" applyFont="1" applyFill="1" applyBorder="1" applyAlignment="1" applyProtection="1">
      <alignment horizontal="center" vertical="center"/>
    </xf>
    <xf numFmtId="0" fontId="7" fillId="0" borderId="13" xfId="9" applyFont="1" applyFill="1" applyBorder="1" applyAlignment="1" applyProtection="1">
      <alignment horizontal="center" vertical="center"/>
    </xf>
    <xf numFmtId="0" fontId="7" fillId="0" borderId="11" xfId="9" applyFont="1" applyFill="1" applyBorder="1" applyAlignment="1" applyProtection="1">
      <alignment horizontal="center" vertical="center"/>
    </xf>
    <xf numFmtId="0" fontId="20" fillId="0" borderId="1" xfId="9" applyFont="1" applyFill="1" applyBorder="1" applyProtection="1"/>
    <xf numFmtId="0" fontId="20" fillId="0" borderId="1" xfId="9" applyFont="1" applyFill="1" applyBorder="1" applyAlignment="1" applyProtection="1">
      <alignment horizontal="right"/>
    </xf>
    <xf numFmtId="0" fontId="20" fillId="0" borderId="1" xfId="9" applyFont="1" applyFill="1" applyBorder="1" applyAlignment="1" applyProtection="1">
      <alignment horizontal="left"/>
    </xf>
    <xf numFmtId="0" fontId="7" fillId="0" borderId="1" xfId="9" applyFont="1" applyFill="1" applyBorder="1" applyAlignment="1" applyProtection="1">
      <alignment horizontal="left"/>
    </xf>
    <xf numFmtId="0" fontId="8" fillId="0" borderId="0" xfId="15" applyFont="1" applyBorder="1"/>
    <xf numFmtId="0" fontId="7" fillId="0" borderId="0" xfId="15" applyFont="1"/>
    <xf numFmtId="0" fontId="8" fillId="0" borderId="0" xfId="15" applyFont="1"/>
    <xf numFmtId="0" fontId="8" fillId="0" borderId="0" xfId="15" applyFont="1" applyBorder="1" applyAlignment="1"/>
    <xf numFmtId="0" fontId="7" fillId="0" borderId="0" xfId="15" applyFont="1" applyAlignment="1"/>
    <xf numFmtId="0" fontId="8" fillId="0" borderId="0" xfId="15" applyFont="1" applyAlignment="1"/>
    <xf numFmtId="179" fontId="12" fillId="0" borderId="0" xfId="6" applyNumberFormat="1" applyFont="1" applyFill="1" applyBorder="1" applyAlignment="1">
      <alignment horizontal="center"/>
    </xf>
    <xf numFmtId="179" fontId="12" fillId="0" borderId="0" xfId="7" applyNumberFormat="1" applyFont="1" applyFill="1" applyBorder="1" applyAlignment="1">
      <alignment horizontal="center" vertical="center" shrinkToFit="1"/>
    </xf>
    <xf numFmtId="179" fontId="7" fillId="0" borderId="0" xfId="6" applyNumberFormat="1" applyFont="1" applyFill="1" applyBorder="1" applyAlignment="1">
      <alignment horizontal="center"/>
    </xf>
    <xf numFmtId="179" fontId="7" fillId="0" borderId="0" xfId="19" applyNumberFormat="1" applyFont="1" applyFill="1" applyBorder="1" applyAlignment="1">
      <alignment horizontal="center" vertical="center" shrinkToFit="1"/>
    </xf>
    <xf numFmtId="177" fontId="7" fillId="0" borderId="0" xfId="20" applyNumberFormat="1" applyFont="1" applyFill="1" applyBorder="1" applyAlignment="1">
      <alignment horizontal="center" vertical="center"/>
    </xf>
    <xf numFmtId="179" fontId="7" fillId="0" borderId="0" xfId="7" applyNumberFormat="1" applyFont="1" applyFill="1" applyBorder="1" applyAlignment="1">
      <alignment horizontal="center" vertical="center" shrinkToFit="1"/>
    </xf>
    <xf numFmtId="0" fontId="7" fillId="0" borderId="5" xfId="6" quotePrefix="1" applyNumberFormat="1" applyFont="1" applyFill="1" applyBorder="1" applyAlignment="1">
      <alignment horizontal="center" vertical="center"/>
    </xf>
    <xf numFmtId="179" fontId="7" fillId="0" borderId="9" xfId="7" applyNumberFormat="1" applyFont="1" applyFill="1" applyBorder="1" applyAlignment="1">
      <alignment horizontal="center" vertical="center"/>
    </xf>
    <xf numFmtId="179" fontId="7" fillId="0" borderId="0" xfId="6" applyNumberFormat="1" applyFont="1" applyFill="1" applyBorder="1" applyAlignment="1">
      <alignment horizontal="center" vertical="center" shrinkToFit="1"/>
    </xf>
    <xf numFmtId="0" fontId="7" fillId="0" borderId="0" xfId="15" applyFont="1" applyBorder="1"/>
    <xf numFmtId="0" fontId="7" fillId="0" borderId="8" xfId="15" applyFont="1" applyBorder="1" applyAlignment="1">
      <alignment horizontal="center" vertical="center" shrinkToFit="1"/>
    </xf>
    <xf numFmtId="0" fontId="7" fillId="0" borderId="14" xfId="15" applyFont="1" applyBorder="1" applyAlignment="1">
      <alignment horizontal="center" vertical="center" shrinkToFit="1"/>
    </xf>
    <xf numFmtId="0" fontId="7" fillId="0" borderId="14" xfId="15" applyFont="1" applyBorder="1" applyAlignment="1">
      <alignment horizontal="center" vertical="center" wrapText="1" shrinkToFit="1"/>
    </xf>
    <xf numFmtId="0" fontId="7" fillId="0" borderId="7" xfId="15" applyFont="1" applyBorder="1" applyAlignment="1">
      <alignment horizontal="center" vertical="center" wrapText="1" shrinkToFit="1"/>
    </xf>
    <xf numFmtId="0" fontId="7" fillId="0" borderId="0" xfId="15" applyFont="1" applyBorder="1" applyAlignment="1">
      <alignment horizontal="center" vertical="center" shrinkToFit="1"/>
    </xf>
    <xf numFmtId="0" fontId="7" fillId="0" borderId="6" xfId="15" applyFont="1" applyBorder="1" applyAlignment="1">
      <alignment horizontal="center" vertical="center" shrinkToFit="1"/>
    </xf>
    <xf numFmtId="0" fontId="7" fillId="0" borderId="7" xfId="15" applyFont="1" applyBorder="1" applyAlignment="1">
      <alignment horizontal="center" vertical="center" shrinkToFit="1"/>
    </xf>
    <xf numFmtId="0" fontId="7" fillId="0" borderId="7" xfId="15" applyFont="1" applyBorder="1" applyAlignment="1">
      <alignment horizontal="center" vertical="center"/>
    </xf>
    <xf numFmtId="0" fontId="7" fillId="0" borderId="10" xfId="15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/>
    </xf>
    <xf numFmtId="0" fontId="7" fillId="0" borderId="9" xfId="15" applyFont="1" applyBorder="1" applyAlignment="1">
      <alignment horizontal="center" vertical="center"/>
    </xf>
    <xf numFmtId="0" fontId="7" fillId="0" borderId="10" xfId="15" applyFont="1" applyBorder="1" applyAlignment="1">
      <alignment horizontal="center" vertical="center"/>
    </xf>
    <xf numFmtId="0" fontId="7" fillId="0" borderId="13" xfId="15" applyFont="1" applyBorder="1" applyAlignment="1">
      <alignment horizontal="center" vertical="center" wrapText="1"/>
    </xf>
    <xf numFmtId="0" fontId="7" fillId="0" borderId="12" xfId="15" applyFont="1" applyBorder="1" applyAlignment="1">
      <alignment horizontal="center" vertical="center" wrapText="1"/>
    </xf>
    <xf numFmtId="0" fontId="7" fillId="0" borderId="11" xfId="15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/>
    </xf>
    <xf numFmtId="0" fontId="7" fillId="0" borderId="12" xfId="15" applyFont="1" applyBorder="1" applyAlignment="1">
      <alignment horizontal="center" vertical="center"/>
    </xf>
    <xf numFmtId="0" fontId="7" fillId="0" borderId="9" xfId="15" applyFont="1" applyBorder="1" applyAlignment="1">
      <alignment horizontal="center" vertical="center" shrinkToFit="1"/>
    </xf>
    <xf numFmtId="0" fontId="7" fillId="0" borderId="5" xfId="15" applyFont="1" applyBorder="1"/>
    <xf numFmtId="0" fontId="7" fillId="0" borderId="13" xfId="15" applyFont="1" applyBorder="1" applyAlignment="1">
      <alignment horizontal="center" vertical="center" shrinkToFit="1"/>
    </xf>
    <xf numFmtId="0" fontId="7" fillId="0" borderId="12" xfId="15" applyFont="1" applyBorder="1" applyAlignment="1">
      <alignment horizontal="center" vertical="center" shrinkToFit="1"/>
    </xf>
    <xf numFmtId="0" fontId="7" fillId="0" borderId="11" xfId="15" applyFont="1" applyBorder="1" applyAlignment="1">
      <alignment horizontal="center" vertical="center" shrinkToFit="1"/>
    </xf>
    <xf numFmtId="0" fontId="7" fillId="0" borderId="0" xfId="15" applyFont="1" applyBorder="1" applyAlignment="1">
      <alignment horizontal="center" vertical="center" wrapText="1"/>
    </xf>
    <xf numFmtId="0" fontId="7" fillId="0" borderId="2" xfId="15" applyFont="1" applyBorder="1" applyAlignment="1">
      <alignment horizontal="center" vertical="center"/>
    </xf>
    <xf numFmtId="0" fontId="7" fillId="0" borderId="1" xfId="15" applyFont="1" applyBorder="1" applyAlignment="1">
      <alignment horizontal="right"/>
    </xf>
    <xf numFmtId="0" fontId="7" fillId="0" borderId="1" xfId="15" applyFont="1" applyBorder="1"/>
    <xf numFmtId="0" fontId="6" fillId="0" borderId="0" xfId="15" applyFont="1" applyBorder="1"/>
    <xf numFmtId="0" fontId="3" fillId="0" borderId="0" xfId="15" applyFont="1" applyAlignment="1">
      <alignment vertical="center"/>
    </xf>
    <xf numFmtId="178" fontId="13" fillId="0" borderId="1" xfId="17" applyNumberFormat="1" applyFont="1" applyFill="1" applyBorder="1" applyAlignment="1">
      <alignment horizontal="center" vertical="center" shrinkToFit="1"/>
    </xf>
    <xf numFmtId="0" fontId="12" fillId="0" borderId="15" xfId="6" quotePrefix="1" applyNumberFormat="1" applyFont="1" applyFill="1" applyBorder="1" applyAlignment="1">
      <alignment horizontal="center" vertical="center"/>
    </xf>
    <xf numFmtId="179" fontId="12" fillId="0" borderId="16" xfId="7" applyNumberFormat="1" applyFont="1" applyFill="1" applyBorder="1" applyAlignment="1">
      <alignment horizontal="center" vertical="center"/>
    </xf>
    <xf numFmtId="179" fontId="12" fillId="0" borderId="1" xfId="7" applyNumberFormat="1" applyFont="1" applyFill="1" applyBorder="1" applyAlignment="1">
      <alignment horizontal="center" vertical="center" shrinkToFit="1"/>
    </xf>
    <xf numFmtId="179" fontId="12" fillId="0" borderId="1" xfId="7" applyNumberFormat="1" applyFont="1" applyFill="1" applyBorder="1" applyAlignment="1">
      <alignment horizontal="center" vertical="center"/>
    </xf>
    <xf numFmtId="179" fontId="12" fillId="0" borderId="1" xfId="19" applyNumberFormat="1" applyFont="1" applyFill="1" applyBorder="1" applyAlignment="1">
      <alignment horizontal="center" vertical="center" shrinkToFit="1"/>
    </xf>
    <xf numFmtId="177" fontId="12" fillId="0" borderId="1" xfId="20" applyNumberFormat="1" applyFont="1" applyFill="1" applyBorder="1" applyAlignment="1">
      <alignment horizontal="center" vertical="center"/>
    </xf>
    <xf numFmtId="182" fontId="7" fillId="0" borderId="1" xfId="15" applyNumberFormat="1" applyFont="1" applyFill="1" applyBorder="1" applyAlignment="1">
      <alignment horizontal="center" vertical="center" wrapText="1" shrinkToFit="1"/>
    </xf>
    <xf numFmtId="182" fontId="13" fillId="0" borderId="1" xfId="2" quotePrefix="1" applyNumberFormat="1" applyFont="1" applyFill="1" applyBorder="1" applyAlignment="1">
      <alignment horizontal="center" vertical="center" wrapText="1" shrinkToFit="1"/>
    </xf>
    <xf numFmtId="185" fontId="27" fillId="0" borderId="1" xfId="8" applyNumberFormat="1" applyFont="1" applyFill="1" applyBorder="1" applyAlignment="1">
      <alignment horizontal="center" vertical="center"/>
    </xf>
    <xf numFmtId="182" fontId="27" fillId="0" borderId="1" xfId="0" applyNumberFormat="1" applyFont="1" applyFill="1" applyBorder="1" applyAlignment="1">
      <alignment horizontal="center" vertical="center"/>
    </xf>
    <xf numFmtId="182" fontId="27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10" fillId="0" borderId="3" xfId="1" applyNumberFormat="1" applyFont="1" applyBorder="1" applyAlignment="1">
      <alignment horizontal="center"/>
    </xf>
    <xf numFmtId="3" fontId="10" fillId="0" borderId="2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9" xfId="0" quotePrefix="1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3" fontId="7" fillId="0" borderId="16" xfId="0" quotePrefix="1" applyNumberFormat="1" applyFont="1" applyFill="1" applyBorder="1" applyAlignment="1">
      <alignment horizontal="center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7" fillId="0" borderId="2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80" fontId="7" fillId="0" borderId="0" xfId="3" applyFont="1" applyFill="1" applyBorder="1" applyAlignment="1">
      <alignment horizontal="left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3" fontId="7" fillId="0" borderId="8" xfId="0" applyNumberFormat="1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3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3" fontId="7" fillId="0" borderId="13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  <protection locked="0"/>
    </xf>
    <xf numFmtId="3" fontId="7" fillId="0" borderId="21" xfId="0" applyNumberFormat="1" applyFont="1" applyFill="1" applyBorder="1" applyAlignment="1" applyProtection="1">
      <alignment horizontal="center" vertical="center"/>
      <protection locked="0"/>
    </xf>
    <xf numFmtId="3" fontId="7" fillId="0" borderId="20" xfId="0" applyNumberFormat="1" applyFont="1" applyFill="1" applyBorder="1" applyAlignment="1" applyProtection="1">
      <alignment horizontal="center" vertical="center"/>
      <protection locked="0"/>
    </xf>
    <xf numFmtId="3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/>
    </xf>
    <xf numFmtId="179" fontId="7" fillId="0" borderId="20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9" xfId="9" applyFont="1" applyFill="1" applyBorder="1" applyAlignment="1" applyProtection="1">
      <alignment horizontal="center" vertical="center"/>
    </xf>
    <xf numFmtId="0" fontId="7" fillId="0" borderId="0" xfId="9" applyFont="1" applyFill="1" applyBorder="1" applyAlignment="1" applyProtection="1">
      <alignment horizontal="center" vertical="center"/>
    </xf>
    <xf numFmtId="0" fontId="7" fillId="0" borderId="8" xfId="9" applyFont="1" applyFill="1" applyBorder="1" applyAlignment="1" applyProtection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0" fontId="7" fillId="0" borderId="6" xfId="9" applyFont="1" applyFill="1" applyBorder="1" applyAlignment="1">
      <alignment horizontal="center" vertical="center"/>
    </xf>
    <xf numFmtId="0" fontId="7" fillId="0" borderId="6" xfId="9" applyFont="1" applyFill="1" applyBorder="1" applyAlignment="1" applyProtection="1">
      <alignment horizontal="center" vertical="center"/>
    </xf>
    <xf numFmtId="0" fontId="7" fillId="0" borderId="7" xfId="9" applyFont="1" applyFill="1" applyBorder="1" applyAlignment="1" applyProtection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7" fillId="0" borderId="3" xfId="9" applyFont="1" applyFill="1" applyBorder="1" applyAlignment="1" applyProtection="1">
      <alignment horizontal="center" vertical="center"/>
    </xf>
    <xf numFmtId="0" fontId="7" fillId="0" borderId="2" xfId="9" applyFont="1" applyFill="1" applyBorder="1" applyAlignment="1" applyProtection="1">
      <alignment horizontal="center" vertical="center"/>
    </xf>
    <xf numFmtId="0" fontId="7" fillId="0" borderId="4" xfId="9" applyFont="1" applyFill="1" applyBorder="1" applyAlignment="1" applyProtection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5" xfId="9" applyFont="1" applyFill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82" fontId="7" fillId="0" borderId="9" xfId="0" applyNumberFormat="1" applyFont="1" applyBorder="1" applyAlignment="1">
      <alignment horizontal="center" vertical="center"/>
    </xf>
    <xf numFmtId="182" fontId="7" fillId="0" borderId="0" xfId="0" applyNumberFormat="1" applyFont="1" applyBorder="1" applyAlignment="1">
      <alignment horizontal="center" vertical="center"/>
    </xf>
    <xf numFmtId="182" fontId="27" fillId="0" borderId="16" xfId="0" applyNumberFormat="1" applyFont="1" applyBorder="1" applyAlignment="1">
      <alignment horizontal="center" vertical="center"/>
    </xf>
    <xf numFmtId="182" fontId="27" fillId="0" borderId="1" xfId="0" applyNumberFormat="1" applyFont="1" applyBorder="1" applyAlignment="1">
      <alignment horizontal="center" vertical="center"/>
    </xf>
    <xf numFmtId="182" fontId="7" fillId="0" borderId="9" xfId="0" quotePrefix="1" applyNumberFormat="1" applyFont="1" applyBorder="1" applyAlignment="1">
      <alignment horizontal="center" vertical="center"/>
    </xf>
    <xf numFmtId="182" fontId="7" fillId="0" borderId="0" xfId="0" quotePrefix="1" applyNumberFormat="1" applyFont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2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15" applyFont="1" applyFill="1" applyAlignment="1">
      <alignment horizontal="center" vertical="center"/>
    </xf>
    <xf numFmtId="0" fontId="3" fillId="0" borderId="0" xfId="9" applyFont="1" applyFill="1" applyAlignment="1" applyProtection="1">
      <alignment horizontal="center" vertical="center"/>
    </xf>
    <xf numFmtId="0" fontId="7" fillId="0" borderId="9" xfId="15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0" fontId="7" fillId="0" borderId="8" xfId="15" applyFont="1" applyFill="1" applyBorder="1" applyAlignment="1">
      <alignment horizontal="center" vertical="center"/>
    </xf>
    <xf numFmtId="0" fontId="7" fillId="0" borderId="6" xfId="15" applyFont="1" applyFill="1" applyBorder="1" applyAlignment="1">
      <alignment horizontal="center" vertical="center"/>
    </xf>
    <xf numFmtId="0" fontId="7" fillId="0" borderId="13" xfId="15" applyFont="1" applyFill="1" applyBorder="1" applyAlignment="1">
      <alignment horizontal="center" vertical="center"/>
    </xf>
    <xf numFmtId="0" fontId="7" fillId="0" borderId="21" xfId="15" applyFont="1" applyFill="1" applyBorder="1" applyAlignment="1">
      <alignment horizontal="center" vertical="center"/>
    </xf>
    <xf numFmtId="0" fontId="7" fillId="0" borderId="46" xfId="15" applyFont="1" applyFill="1" applyBorder="1" applyAlignment="1">
      <alignment horizontal="center" vertical="center" shrinkToFit="1"/>
    </xf>
    <xf numFmtId="0" fontId="7" fillId="0" borderId="45" xfId="15" applyFont="1" applyFill="1" applyBorder="1" applyAlignment="1">
      <alignment horizontal="center" vertical="center" shrinkToFit="1"/>
    </xf>
    <xf numFmtId="0" fontId="7" fillId="0" borderId="44" xfId="15" applyFont="1" applyFill="1" applyBorder="1" applyAlignment="1">
      <alignment horizontal="center" vertical="center" shrinkToFit="1"/>
    </xf>
    <xf numFmtId="0" fontId="7" fillId="0" borderId="42" xfId="15" applyFont="1" applyFill="1" applyBorder="1" applyAlignment="1">
      <alignment horizontal="center" vertical="center" shrinkToFit="1"/>
    </xf>
    <xf numFmtId="0" fontId="7" fillId="0" borderId="43" xfId="15" applyFont="1" applyFill="1" applyBorder="1" applyAlignment="1">
      <alignment horizontal="center" vertical="center" shrinkToFit="1"/>
    </xf>
    <xf numFmtId="0" fontId="7" fillId="0" borderId="49" xfId="15" applyFont="1" applyFill="1" applyBorder="1" applyAlignment="1">
      <alignment horizontal="center" vertical="center" wrapText="1"/>
    </xf>
    <xf numFmtId="0" fontId="7" fillId="0" borderId="34" xfId="15" applyFont="1" applyFill="1" applyBorder="1" applyAlignment="1">
      <alignment horizontal="center" vertical="center" wrapText="1"/>
    </xf>
    <xf numFmtId="0" fontId="7" fillId="0" borderId="30" xfId="15" applyFont="1" applyFill="1" applyBorder="1" applyAlignment="1">
      <alignment horizontal="center" vertical="center" wrapText="1"/>
    </xf>
    <xf numFmtId="0" fontId="7" fillId="0" borderId="48" xfId="15" applyFont="1" applyFill="1" applyBorder="1" applyAlignment="1">
      <alignment horizontal="center" vertical="center" wrapText="1"/>
    </xf>
    <xf numFmtId="0" fontId="7" fillId="0" borderId="4" xfId="15" applyFont="1" applyFill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7" fillId="0" borderId="3" xfId="15" applyFont="1" applyFill="1" applyBorder="1" applyAlignment="1">
      <alignment horizontal="center" vertical="center" wrapText="1"/>
    </xf>
    <xf numFmtId="0" fontId="7" fillId="0" borderId="28" xfId="15" applyFont="1" applyFill="1" applyBorder="1" applyAlignment="1">
      <alignment horizontal="center" vertical="center" wrapText="1"/>
    </xf>
    <xf numFmtId="0" fontId="7" fillId="0" borderId="47" xfId="15" applyFont="1" applyFill="1" applyBorder="1" applyAlignment="1">
      <alignment horizontal="center" vertical="center" wrapText="1"/>
    </xf>
    <xf numFmtId="0" fontId="7" fillId="0" borderId="40" xfId="15" applyFont="1" applyFill="1" applyBorder="1" applyAlignment="1">
      <alignment horizontal="center" vertical="center" shrinkToFit="1"/>
    </xf>
    <xf numFmtId="0" fontId="7" fillId="0" borderId="6" xfId="15" applyFont="1" applyFill="1" applyBorder="1" applyAlignment="1">
      <alignment horizontal="center" vertical="center" shrinkToFit="1"/>
    </xf>
    <xf numFmtId="0" fontId="7" fillId="0" borderId="7" xfId="15" applyFont="1" applyFill="1" applyBorder="1" applyAlignment="1">
      <alignment horizontal="center" vertical="center" shrinkToFit="1"/>
    </xf>
    <xf numFmtId="0" fontId="7" fillId="0" borderId="9" xfId="15" applyFont="1" applyFill="1" applyBorder="1" applyAlignment="1">
      <alignment horizontal="center" vertical="center" shrinkToFit="1"/>
    </xf>
    <xf numFmtId="0" fontId="7" fillId="0" borderId="0" xfId="15" applyFont="1" applyFill="1" applyBorder="1" applyAlignment="1">
      <alignment horizontal="center" vertical="center" shrinkToFit="1"/>
    </xf>
    <xf numFmtId="0" fontId="7" fillId="0" borderId="34" xfId="15" applyFont="1" applyFill="1" applyBorder="1" applyAlignment="1">
      <alignment horizontal="center" vertical="center" shrinkToFit="1"/>
    </xf>
    <xf numFmtId="0" fontId="7" fillId="0" borderId="41" xfId="15" applyFont="1" applyFill="1" applyBorder="1" applyAlignment="1">
      <alignment horizontal="center" vertical="center" shrinkToFit="1"/>
    </xf>
    <xf numFmtId="0" fontId="7" fillId="0" borderId="37" xfId="15" applyFont="1" applyFill="1" applyBorder="1" applyAlignment="1">
      <alignment horizontal="center" vertical="center" shrinkToFit="1"/>
    </xf>
    <xf numFmtId="0" fontId="7" fillId="0" borderId="5" xfId="15" applyFont="1" applyFill="1" applyBorder="1" applyAlignment="1">
      <alignment horizontal="center" vertical="center" shrinkToFit="1"/>
    </xf>
    <xf numFmtId="0" fontId="7" fillId="0" borderId="36" xfId="15" applyFont="1" applyFill="1" applyBorder="1" applyAlignment="1">
      <alignment horizontal="center" vertical="center" shrinkToFit="1"/>
    </xf>
    <xf numFmtId="0" fontId="7" fillId="0" borderId="29" xfId="15" applyFont="1" applyFill="1" applyBorder="1" applyAlignment="1">
      <alignment horizontal="center" vertical="center" shrinkToFit="1"/>
    </xf>
    <xf numFmtId="0" fontId="7" fillId="0" borderId="28" xfId="15" applyFont="1" applyFill="1" applyBorder="1" applyAlignment="1">
      <alignment horizontal="center" vertical="center" shrinkToFit="1"/>
    </xf>
    <xf numFmtId="0" fontId="7" fillId="0" borderId="30" xfId="15" applyFont="1" applyFill="1" applyBorder="1" applyAlignment="1">
      <alignment horizontal="center" vertical="center" shrinkToFit="1"/>
    </xf>
    <xf numFmtId="0" fontId="7" fillId="0" borderId="39" xfId="15" applyFont="1" applyFill="1" applyBorder="1" applyAlignment="1">
      <alignment horizontal="center" vertical="center" shrinkToFit="1"/>
    </xf>
    <xf numFmtId="0" fontId="7" fillId="0" borderId="35" xfId="15" applyFont="1" applyFill="1" applyBorder="1" applyAlignment="1">
      <alignment horizontal="center" vertical="center" shrinkToFit="1"/>
    </xf>
    <xf numFmtId="0" fontId="7" fillId="0" borderId="31" xfId="15" applyFont="1" applyFill="1" applyBorder="1" applyAlignment="1">
      <alignment horizontal="center" vertical="center" shrinkToFit="1"/>
    </xf>
    <xf numFmtId="0" fontId="7" fillId="0" borderId="13" xfId="9" applyFont="1" applyFill="1" applyBorder="1" applyAlignment="1" applyProtection="1">
      <alignment horizontal="center" vertical="center"/>
    </xf>
    <xf numFmtId="0" fontId="7" fillId="0" borderId="1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right"/>
    </xf>
    <xf numFmtId="0" fontId="7" fillId="0" borderId="5" xfId="15" applyFont="1" applyFill="1" applyBorder="1" applyAlignment="1">
      <alignment horizontal="center" vertical="center" wrapText="1"/>
    </xf>
    <xf numFmtId="0" fontId="7" fillId="0" borderId="7" xfId="15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vertical="center"/>
    </xf>
    <xf numFmtId="0" fontId="7" fillId="0" borderId="50" xfId="9" applyFont="1" applyFill="1" applyBorder="1" applyAlignment="1" applyProtection="1">
      <alignment horizontal="center" vertical="center"/>
    </xf>
    <xf numFmtId="0" fontId="7" fillId="0" borderId="9" xfId="15" applyFont="1" applyBorder="1" applyAlignment="1">
      <alignment horizontal="center" vertical="center" wrapText="1" shrinkToFit="1"/>
    </xf>
    <xf numFmtId="0" fontId="7" fillId="0" borderId="5" xfId="15" applyFont="1" applyBorder="1" applyAlignment="1">
      <alignment horizontal="center" vertical="center" wrapText="1" shrinkToFit="1"/>
    </xf>
    <xf numFmtId="0" fontId="7" fillId="0" borderId="9" xfId="15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0" fontId="7" fillId="0" borderId="8" xfId="15" applyFont="1" applyBorder="1" applyAlignment="1">
      <alignment horizontal="center" vertical="center" wrapText="1"/>
    </xf>
    <xf numFmtId="0" fontId="7" fillId="0" borderId="6" xfId="15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 shrinkToFit="1"/>
    </xf>
    <xf numFmtId="0" fontId="3" fillId="0" borderId="0" xfId="15" applyFont="1" applyAlignment="1">
      <alignment horizontal="center" vertical="center"/>
    </xf>
    <xf numFmtId="0" fontId="7" fillId="0" borderId="4" xfId="15" applyFont="1" applyBorder="1" applyAlignment="1" applyProtection="1">
      <alignment horizontal="center" vertical="center" wrapText="1"/>
      <protection locked="0"/>
    </xf>
    <xf numFmtId="0" fontId="7" fillId="0" borderId="2" xfId="15" applyFont="1" applyBorder="1" applyAlignment="1" applyProtection="1">
      <alignment horizontal="center" vertical="center"/>
      <protection locked="0"/>
    </xf>
    <xf numFmtId="0" fontId="7" fillId="0" borderId="4" xfId="15" applyFont="1" applyBorder="1" applyAlignment="1">
      <alignment horizontal="center" vertical="center" wrapText="1"/>
    </xf>
    <xf numFmtId="0" fontId="7" fillId="0" borderId="4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 wrapText="1"/>
    </xf>
    <xf numFmtId="0" fontId="7" fillId="0" borderId="8" xfId="15" applyFont="1" applyBorder="1" applyAlignment="1">
      <alignment horizontal="center" vertical="center"/>
    </xf>
    <xf numFmtId="0" fontId="7" fillId="0" borderId="6" xfId="15" applyFont="1" applyBorder="1" applyAlignment="1">
      <alignment horizontal="center" vertical="center"/>
    </xf>
    <xf numFmtId="0" fontId="7" fillId="0" borderId="0" xfId="15" applyFont="1" applyBorder="1" applyAlignment="1">
      <alignment horizontal="center" vertical="center"/>
    </xf>
    <xf numFmtId="0" fontId="7" fillId="0" borderId="5" xfId="15" applyFont="1" applyBorder="1" applyAlignment="1">
      <alignment horizontal="center" vertical="center"/>
    </xf>
    <xf numFmtId="0" fontId="7" fillId="0" borderId="50" xfId="15" applyFont="1" applyBorder="1" applyAlignment="1">
      <alignment horizontal="center" vertical="center" wrapText="1" shrinkToFit="1"/>
    </xf>
    <xf numFmtId="0" fontId="7" fillId="0" borderId="11" xfId="15" applyFont="1" applyBorder="1" applyAlignment="1">
      <alignment horizontal="center" vertical="center" wrapText="1" shrinkToFit="1"/>
    </xf>
    <xf numFmtId="0" fontId="7" fillId="0" borderId="13" xfId="15" applyFont="1" applyBorder="1" applyAlignment="1">
      <alignment horizontal="center" vertical="center" wrapText="1" shrinkToFit="1"/>
    </xf>
    <xf numFmtId="0" fontId="7" fillId="0" borderId="13" xfId="15" applyFont="1" applyBorder="1" applyAlignment="1">
      <alignment horizontal="center" vertical="center" shrinkToFit="1"/>
    </xf>
    <xf numFmtId="0" fontId="7" fillId="0" borderId="50" xfId="15" applyFont="1" applyBorder="1" applyAlignment="1">
      <alignment horizontal="center" vertical="center" shrinkToFit="1"/>
    </xf>
    <xf numFmtId="0" fontId="7" fillId="0" borderId="9" xfId="15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5" applyFont="1" applyBorder="1" applyAlignment="1" applyProtection="1">
      <alignment horizontal="center" vertical="center" wrapText="1"/>
      <protection locked="0"/>
    </xf>
    <xf numFmtId="0" fontId="7" fillId="0" borderId="5" xfId="15" applyFont="1" applyBorder="1" applyAlignment="1" applyProtection="1">
      <alignment horizontal="center" vertical="center" wrapText="1"/>
      <protection locked="0"/>
    </xf>
    <xf numFmtId="0" fontId="7" fillId="0" borderId="9" xfId="15" applyFont="1" applyBorder="1" applyAlignment="1">
      <alignment horizontal="center" vertical="center"/>
    </xf>
    <xf numFmtId="0" fontId="7" fillId="0" borderId="9" xfId="15" applyFont="1" applyBorder="1" applyAlignment="1">
      <alignment horizontal="center"/>
    </xf>
    <xf numFmtId="0" fontId="7" fillId="0" borderId="0" xfId="15" applyFont="1" applyBorder="1" applyAlignment="1">
      <alignment horizontal="center"/>
    </xf>
    <xf numFmtId="0" fontId="7" fillId="0" borderId="5" xfId="15" applyFont="1" applyBorder="1" applyAlignment="1">
      <alignment horizontal="center"/>
    </xf>
    <xf numFmtId="0" fontId="7" fillId="0" borderId="7" xfId="15" applyFont="1" applyBorder="1" applyAlignment="1">
      <alignment horizontal="center" vertical="center"/>
    </xf>
    <xf numFmtId="0" fontId="7" fillId="0" borderId="8" xfId="15" applyFont="1" applyBorder="1" applyAlignment="1">
      <alignment horizontal="center" vertical="center" shrinkToFit="1"/>
    </xf>
    <xf numFmtId="0" fontId="7" fillId="0" borderId="6" xfId="15" applyFont="1" applyBorder="1" applyAlignment="1">
      <alignment horizontal="center" vertical="center" shrinkToFit="1"/>
    </xf>
    <xf numFmtId="0" fontId="7" fillId="0" borderId="6" xfId="15" applyFont="1" applyBorder="1" applyAlignment="1">
      <alignment horizontal="center" vertical="center" wrapText="1" shrinkToFit="1"/>
    </xf>
    <xf numFmtId="0" fontId="7" fillId="0" borderId="7" xfId="15" applyFont="1" applyBorder="1" applyAlignment="1">
      <alignment horizontal="center" vertical="center" wrapText="1" shrinkToFit="1"/>
    </xf>
    <xf numFmtId="0" fontId="7" fillId="0" borderId="8" xfId="15" applyFont="1" applyBorder="1" applyAlignment="1">
      <alignment horizontal="center" vertical="center" wrapText="1" shrinkToFit="1"/>
    </xf>
  </cellXfs>
  <cellStyles count="21">
    <cellStyle name="날짜_익산보훈지청" xfId="13"/>
    <cellStyle name="똿뗦먛귟 [0.00]_NT Server _익산보훈지청" xfId="14"/>
    <cellStyle name="쉼표 [0]" xfId="12" builtinId="6"/>
    <cellStyle name="쉼표 [0] 10 2" xfId="5"/>
    <cellStyle name="쉼표 [0] 2 2 2" xfId="17"/>
    <cellStyle name="쉼표 [0] 3 2" xfId="6"/>
    <cellStyle name="쉼표 [0] 3 2 2 2" xfId="19"/>
    <cellStyle name="쉼표 [0] 3 2 3" xfId="7"/>
    <cellStyle name="쉼표 [0] 5 2" xfId="8"/>
    <cellStyle name="쉼표 [0]_08-전기가스" xfId="10"/>
    <cellStyle name="쉼표 [0]_12-보건사회복지" xfId="18"/>
    <cellStyle name="콤마 [0]_2. 행정구역" xfId="3"/>
    <cellStyle name="콤마_2. 행정구역" xfId="2"/>
    <cellStyle name="표준" xfId="0" builtinId="0"/>
    <cellStyle name="표준 10 2" xfId="15"/>
    <cellStyle name="표준 2 2" xfId="1"/>
    <cellStyle name="표준 2 2 2" xfId="4"/>
    <cellStyle name="표준 3 3" xfId="11"/>
    <cellStyle name="표준 6" xfId="16"/>
    <cellStyle name="표준_012-2보건" xfId="20"/>
    <cellStyle name="표준_12-보건사회복지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0754160"/>
        <c:axId val="-720753616"/>
      </c:barChart>
      <c:catAx>
        <c:axId val="-720754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720753616"/>
        <c:crosses val="autoZero"/>
        <c:auto val="0"/>
        <c:lblAlgn val="ctr"/>
        <c:lblOffset val="100"/>
        <c:tickMarkSkip val="1"/>
        <c:noMultiLvlLbl val="0"/>
      </c:catAx>
      <c:valAx>
        <c:axId val="-7207536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72075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0896"/>
        <c:axId val="-574036544"/>
      </c:barChart>
      <c:catAx>
        <c:axId val="-574040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6544"/>
        <c:crosses val="autoZero"/>
        <c:auto val="0"/>
        <c:lblAlgn val="ctr"/>
        <c:lblOffset val="100"/>
        <c:tickMarkSkip val="1"/>
        <c:noMultiLvlLbl val="0"/>
      </c:catAx>
      <c:valAx>
        <c:axId val="-574036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46064"/>
        <c:axId val="-573265648"/>
      </c:barChart>
      <c:catAx>
        <c:axId val="-573246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5648"/>
        <c:crosses val="autoZero"/>
        <c:auto val="0"/>
        <c:lblAlgn val="ctr"/>
        <c:lblOffset val="100"/>
        <c:tickMarkSkip val="1"/>
        <c:noMultiLvlLbl val="0"/>
      </c:catAx>
      <c:valAx>
        <c:axId val="-5732656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8032"/>
        <c:axId val="-573257488"/>
      </c:barChart>
      <c:catAx>
        <c:axId val="-573258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7488"/>
        <c:crosses val="autoZero"/>
        <c:auto val="0"/>
        <c:lblAlgn val="ctr"/>
        <c:lblOffset val="100"/>
        <c:tickMarkSkip val="1"/>
        <c:noMultiLvlLbl val="0"/>
      </c:catAx>
      <c:valAx>
        <c:axId val="-5732574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5856"/>
        <c:axId val="-573268368"/>
      </c:barChart>
      <c:catAx>
        <c:axId val="-573255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8368"/>
        <c:crosses val="autoZero"/>
        <c:auto val="0"/>
        <c:lblAlgn val="ctr"/>
        <c:lblOffset val="100"/>
        <c:tickMarkSkip val="1"/>
        <c:noMultiLvlLbl val="0"/>
      </c:catAx>
      <c:valAx>
        <c:axId val="-5732683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1504"/>
        <c:axId val="-573270544"/>
      </c:barChart>
      <c:catAx>
        <c:axId val="-573251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0544"/>
        <c:crosses val="autoZero"/>
        <c:auto val="0"/>
        <c:lblAlgn val="ctr"/>
        <c:lblOffset val="100"/>
        <c:tickMarkSkip val="1"/>
        <c:noMultiLvlLbl val="0"/>
      </c:catAx>
      <c:valAx>
        <c:axId val="-573270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0960"/>
        <c:axId val="-573275984"/>
      </c:barChart>
      <c:catAx>
        <c:axId val="-573250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5984"/>
        <c:crosses val="autoZero"/>
        <c:auto val="0"/>
        <c:lblAlgn val="ctr"/>
        <c:lblOffset val="100"/>
        <c:tickMarkSkip val="1"/>
        <c:noMultiLvlLbl val="0"/>
      </c:catAx>
      <c:valAx>
        <c:axId val="-5732759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45520"/>
        <c:axId val="-573265104"/>
      </c:barChart>
      <c:catAx>
        <c:axId val="-573245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5104"/>
        <c:crosses val="autoZero"/>
        <c:auto val="0"/>
        <c:lblAlgn val="ctr"/>
        <c:lblOffset val="100"/>
        <c:tickMarkSkip val="1"/>
        <c:noMultiLvlLbl val="0"/>
      </c:catAx>
      <c:valAx>
        <c:axId val="-5732651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9664"/>
        <c:axId val="-573259120"/>
      </c:barChart>
      <c:catAx>
        <c:axId val="-573259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9120"/>
        <c:crosses val="autoZero"/>
        <c:auto val="0"/>
        <c:lblAlgn val="ctr"/>
        <c:lblOffset val="100"/>
        <c:tickMarkSkip val="1"/>
        <c:noMultiLvlLbl val="0"/>
      </c:catAx>
      <c:valAx>
        <c:axId val="-5732591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5440"/>
        <c:axId val="-573274896"/>
      </c:barChart>
      <c:catAx>
        <c:axId val="-573275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4896"/>
        <c:crosses val="autoZero"/>
        <c:auto val="0"/>
        <c:lblAlgn val="ctr"/>
        <c:lblOffset val="100"/>
        <c:tickMarkSkip val="1"/>
        <c:noMultiLvlLbl val="0"/>
      </c:catAx>
      <c:valAx>
        <c:axId val="-5732748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44976"/>
        <c:axId val="-573267824"/>
      </c:barChart>
      <c:catAx>
        <c:axId val="-573244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7824"/>
        <c:crosses val="autoZero"/>
        <c:auto val="0"/>
        <c:lblAlgn val="ctr"/>
        <c:lblOffset val="100"/>
        <c:tickMarkSkip val="1"/>
        <c:noMultiLvlLbl val="0"/>
      </c:catAx>
      <c:valAx>
        <c:axId val="-573267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8576"/>
        <c:axId val="-573256400"/>
      </c:barChart>
      <c:catAx>
        <c:axId val="-573258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6400"/>
        <c:crosses val="autoZero"/>
        <c:auto val="0"/>
        <c:lblAlgn val="ctr"/>
        <c:lblOffset val="100"/>
        <c:tickMarkSkip val="1"/>
        <c:noMultiLvlLbl val="0"/>
      </c:catAx>
      <c:valAx>
        <c:axId val="-5732564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5792"/>
        <c:axId val="-574047968"/>
      </c:barChart>
      <c:catAx>
        <c:axId val="-574045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7968"/>
        <c:crosses val="autoZero"/>
        <c:auto val="0"/>
        <c:lblAlgn val="ctr"/>
        <c:lblOffset val="100"/>
        <c:tickMarkSkip val="1"/>
        <c:noMultiLvlLbl val="0"/>
      </c:catAx>
      <c:valAx>
        <c:axId val="-5740479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5312"/>
        <c:axId val="-573262928"/>
      </c:barChart>
      <c:catAx>
        <c:axId val="-573255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2928"/>
        <c:crosses val="autoZero"/>
        <c:auto val="0"/>
        <c:lblAlgn val="ctr"/>
        <c:lblOffset val="100"/>
        <c:tickMarkSkip val="1"/>
        <c:noMultiLvlLbl val="0"/>
      </c:catAx>
      <c:valAx>
        <c:axId val="-573262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4352"/>
        <c:axId val="-573248784"/>
      </c:barChart>
      <c:catAx>
        <c:axId val="-573274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8784"/>
        <c:crosses val="autoZero"/>
        <c:auto val="0"/>
        <c:lblAlgn val="ctr"/>
        <c:lblOffset val="100"/>
        <c:tickMarkSkip val="1"/>
        <c:noMultiLvlLbl val="0"/>
      </c:catAx>
      <c:valAx>
        <c:axId val="-5732487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4768"/>
        <c:axId val="-573254224"/>
      </c:barChart>
      <c:catAx>
        <c:axId val="-573254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4224"/>
        <c:crosses val="autoZero"/>
        <c:auto val="0"/>
        <c:lblAlgn val="ctr"/>
        <c:lblOffset val="100"/>
        <c:tickMarkSkip val="1"/>
        <c:noMultiLvlLbl val="0"/>
      </c:catAx>
      <c:valAx>
        <c:axId val="-5732542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44432"/>
        <c:axId val="-573264560"/>
      </c:barChart>
      <c:catAx>
        <c:axId val="-573244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4560"/>
        <c:crosses val="autoZero"/>
        <c:auto val="0"/>
        <c:lblAlgn val="ctr"/>
        <c:lblOffset val="100"/>
        <c:tickMarkSkip val="1"/>
        <c:noMultiLvlLbl val="0"/>
      </c:catAx>
      <c:valAx>
        <c:axId val="-5732645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6192"/>
        <c:axId val="-573253136"/>
      </c:barChart>
      <c:catAx>
        <c:axId val="-573266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3136"/>
        <c:crosses val="autoZero"/>
        <c:auto val="0"/>
        <c:lblAlgn val="ctr"/>
        <c:lblOffset val="100"/>
        <c:tickMarkSkip val="1"/>
        <c:noMultiLvlLbl val="0"/>
      </c:catAx>
      <c:valAx>
        <c:axId val="-573253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0000"/>
        <c:axId val="-573267280"/>
      </c:barChart>
      <c:catAx>
        <c:axId val="-5732700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7280"/>
        <c:crosses val="autoZero"/>
        <c:auto val="0"/>
        <c:lblAlgn val="ctr"/>
        <c:lblOffset val="100"/>
        <c:tickMarkSkip val="1"/>
        <c:noMultiLvlLbl val="0"/>
      </c:catAx>
      <c:valAx>
        <c:axId val="-573267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2048"/>
        <c:axId val="-573264016"/>
      </c:barChart>
      <c:catAx>
        <c:axId val="-573252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4016"/>
        <c:crosses val="autoZero"/>
        <c:auto val="0"/>
        <c:lblAlgn val="ctr"/>
        <c:lblOffset val="100"/>
        <c:tickMarkSkip val="1"/>
        <c:noMultiLvlLbl val="0"/>
      </c:catAx>
      <c:valAx>
        <c:axId val="-5732640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3808"/>
        <c:axId val="-573266736"/>
      </c:barChart>
      <c:catAx>
        <c:axId val="-573273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6736"/>
        <c:crosses val="autoZero"/>
        <c:auto val="0"/>
        <c:lblAlgn val="ctr"/>
        <c:lblOffset val="100"/>
        <c:tickMarkSkip val="1"/>
        <c:noMultiLvlLbl val="0"/>
      </c:catAx>
      <c:valAx>
        <c:axId val="-573266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3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2720"/>
        <c:axId val="-573272176"/>
      </c:barChart>
      <c:catAx>
        <c:axId val="-573272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2176"/>
        <c:crosses val="autoZero"/>
        <c:auto val="0"/>
        <c:lblAlgn val="ctr"/>
        <c:lblOffset val="100"/>
        <c:tickMarkSkip val="1"/>
        <c:noMultiLvlLbl val="0"/>
      </c:catAx>
      <c:valAx>
        <c:axId val="-5732721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0416"/>
        <c:axId val="-573248240"/>
      </c:barChart>
      <c:catAx>
        <c:axId val="-573250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8240"/>
        <c:crosses val="autoZero"/>
        <c:auto val="0"/>
        <c:lblAlgn val="ctr"/>
        <c:lblOffset val="100"/>
        <c:tickMarkSkip val="1"/>
        <c:noMultiLvlLbl val="0"/>
      </c:catAx>
      <c:valAx>
        <c:axId val="-5732482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5456"/>
        <c:axId val="-574034912"/>
      </c:barChart>
      <c:catAx>
        <c:axId val="-5740354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4912"/>
        <c:crosses val="autoZero"/>
        <c:auto val="0"/>
        <c:lblAlgn val="ctr"/>
        <c:lblOffset val="100"/>
        <c:tickMarkSkip val="1"/>
        <c:noMultiLvlLbl val="0"/>
      </c:catAx>
      <c:valAx>
        <c:axId val="-5740349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3472"/>
        <c:axId val="-573247696"/>
      </c:barChart>
      <c:catAx>
        <c:axId val="-5732634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7696"/>
        <c:crosses val="autoZero"/>
        <c:auto val="0"/>
        <c:lblAlgn val="ctr"/>
        <c:lblOffset val="100"/>
        <c:tickMarkSkip val="1"/>
        <c:noMultiLvlLbl val="0"/>
      </c:catAx>
      <c:valAx>
        <c:axId val="-5732476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1632"/>
        <c:axId val="-573247152"/>
      </c:barChart>
      <c:catAx>
        <c:axId val="-573271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7152"/>
        <c:crosses val="autoZero"/>
        <c:auto val="0"/>
        <c:lblAlgn val="ctr"/>
        <c:lblOffset val="100"/>
        <c:tickMarkSkip val="1"/>
        <c:noMultiLvlLbl val="0"/>
      </c:catAx>
      <c:valAx>
        <c:axId val="-573247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2384"/>
        <c:axId val="-572181040"/>
      </c:barChart>
      <c:catAx>
        <c:axId val="-573262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1040"/>
        <c:crosses val="autoZero"/>
        <c:auto val="0"/>
        <c:lblAlgn val="ctr"/>
        <c:lblOffset val="100"/>
        <c:tickMarkSkip val="1"/>
        <c:noMultiLvlLbl val="0"/>
      </c:catAx>
      <c:valAx>
        <c:axId val="-572181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0288"/>
        <c:axId val="-572176688"/>
      </c:barChart>
      <c:catAx>
        <c:axId val="-572190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6688"/>
        <c:crosses val="autoZero"/>
        <c:auto val="0"/>
        <c:lblAlgn val="ctr"/>
        <c:lblOffset val="100"/>
        <c:tickMarkSkip val="1"/>
        <c:noMultiLvlLbl val="0"/>
      </c:catAx>
      <c:valAx>
        <c:axId val="-572176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5392"/>
        <c:axId val="-572180496"/>
      </c:barChart>
      <c:catAx>
        <c:axId val="-572185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0496"/>
        <c:crosses val="autoZero"/>
        <c:auto val="0"/>
        <c:lblAlgn val="ctr"/>
        <c:lblOffset val="100"/>
        <c:tickMarkSkip val="1"/>
        <c:noMultiLvlLbl val="0"/>
      </c:catAx>
      <c:valAx>
        <c:axId val="-5721804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9536"/>
        <c:axId val="-572172336"/>
      </c:barChart>
      <c:catAx>
        <c:axId val="-572199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2336"/>
        <c:crosses val="autoZero"/>
        <c:auto val="0"/>
        <c:lblAlgn val="ctr"/>
        <c:lblOffset val="100"/>
        <c:tickMarkSkip val="1"/>
        <c:noMultiLvlLbl val="0"/>
      </c:catAx>
      <c:valAx>
        <c:axId val="-572172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9952"/>
        <c:axId val="-572179408"/>
      </c:barChart>
      <c:catAx>
        <c:axId val="-572179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9408"/>
        <c:crosses val="autoZero"/>
        <c:auto val="0"/>
        <c:lblAlgn val="ctr"/>
        <c:lblOffset val="100"/>
        <c:tickMarkSkip val="1"/>
        <c:noMultiLvlLbl val="0"/>
      </c:catAx>
      <c:valAx>
        <c:axId val="-5721794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200080"/>
        <c:axId val="-572178320"/>
      </c:barChart>
      <c:catAx>
        <c:axId val="-572200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8320"/>
        <c:crosses val="autoZero"/>
        <c:auto val="0"/>
        <c:lblAlgn val="ctr"/>
        <c:lblOffset val="100"/>
        <c:tickMarkSkip val="1"/>
        <c:noMultiLvlLbl val="0"/>
      </c:catAx>
      <c:valAx>
        <c:axId val="-572178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0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0704"/>
        <c:axId val="-572187024"/>
      </c:barChart>
      <c:catAx>
        <c:axId val="-5721707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7024"/>
        <c:crosses val="autoZero"/>
        <c:auto val="0"/>
        <c:lblAlgn val="ctr"/>
        <c:lblOffset val="100"/>
        <c:tickMarkSkip val="1"/>
        <c:noMultiLvlLbl val="0"/>
      </c:catAx>
      <c:valAx>
        <c:axId val="-572187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0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3424"/>
        <c:axId val="-572186480"/>
      </c:barChart>
      <c:catAx>
        <c:axId val="-572173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6480"/>
        <c:crosses val="autoZero"/>
        <c:auto val="0"/>
        <c:lblAlgn val="ctr"/>
        <c:lblOffset val="100"/>
        <c:tickMarkSkip val="1"/>
        <c:noMultiLvlLbl val="0"/>
      </c:catAx>
      <c:valAx>
        <c:axId val="-5721864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8176"/>
        <c:axId val="-574044704"/>
      </c:barChart>
      <c:catAx>
        <c:axId val="-574038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4704"/>
        <c:crosses val="autoZero"/>
        <c:auto val="0"/>
        <c:lblAlgn val="ctr"/>
        <c:lblOffset val="100"/>
        <c:tickMarkSkip val="1"/>
        <c:noMultiLvlLbl val="0"/>
      </c:catAx>
      <c:valAx>
        <c:axId val="-574044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5936"/>
        <c:axId val="-572184304"/>
      </c:barChart>
      <c:catAx>
        <c:axId val="-572185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4304"/>
        <c:crosses val="autoZero"/>
        <c:auto val="0"/>
        <c:lblAlgn val="ctr"/>
        <c:lblOffset val="100"/>
        <c:tickMarkSkip val="1"/>
        <c:noMultiLvlLbl val="0"/>
      </c:catAx>
      <c:valAx>
        <c:axId val="-572184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3760"/>
        <c:axId val="-572172880"/>
      </c:barChart>
      <c:catAx>
        <c:axId val="-572183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2880"/>
        <c:crosses val="autoZero"/>
        <c:auto val="0"/>
        <c:lblAlgn val="ctr"/>
        <c:lblOffset val="100"/>
        <c:tickMarkSkip val="1"/>
        <c:noMultiLvlLbl val="0"/>
      </c:catAx>
      <c:valAx>
        <c:axId val="-572172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8992"/>
        <c:axId val="-572194640"/>
      </c:barChart>
      <c:catAx>
        <c:axId val="-572198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4640"/>
        <c:crosses val="autoZero"/>
        <c:auto val="0"/>
        <c:lblAlgn val="ctr"/>
        <c:lblOffset val="100"/>
        <c:tickMarkSkip val="1"/>
        <c:noMultiLvlLbl val="0"/>
      </c:catAx>
      <c:valAx>
        <c:axId val="-572194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201168"/>
        <c:axId val="-572178864"/>
      </c:barChart>
      <c:catAx>
        <c:axId val="-572201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8864"/>
        <c:crosses val="autoZero"/>
        <c:auto val="0"/>
        <c:lblAlgn val="ctr"/>
        <c:lblOffset val="100"/>
        <c:tickMarkSkip val="1"/>
        <c:noMultiLvlLbl val="0"/>
      </c:catAx>
      <c:valAx>
        <c:axId val="-572178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5184"/>
        <c:axId val="-572173968"/>
      </c:barChart>
      <c:catAx>
        <c:axId val="-572195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3968"/>
        <c:crosses val="autoZero"/>
        <c:auto val="0"/>
        <c:lblAlgn val="ctr"/>
        <c:lblOffset val="100"/>
        <c:tickMarkSkip val="1"/>
        <c:noMultiLvlLbl val="0"/>
      </c:catAx>
      <c:valAx>
        <c:axId val="-5721739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1792"/>
        <c:axId val="-572197360"/>
      </c:barChart>
      <c:catAx>
        <c:axId val="-572171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7360"/>
        <c:crosses val="autoZero"/>
        <c:auto val="0"/>
        <c:lblAlgn val="ctr"/>
        <c:lblOffset val="100"/>
        <c:tickMarkSkip val="1"/>
        <c:noMultiLvlLbl val="0"/>
      </c:catAx>
      <c:valAx>
        <c:axId val="-572197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9744"/>
        <c:axId val="-572191920"/>
      </c:barChart>
      <c:catAx>
        <c:axId val="-572189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1920"/>
        <c:crosses val="autoZero"/>
        <c:auto val="0"/>
        <c:lblAlgn val="ctr"/>
        <c:lblOffset val="100"/>
        <c:tickMarkSkip val="1"/>
        <c:noMultiLvlLbl val="0"/>
      </c:catAx>
      <c:valAx>
        <c:axId val="-572191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7232"/>
        <c:axId val="-572187568"/>
      </c:barChart>
      <c:catAx>
        <c:axId val="-572177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7568"/>
        <c:crosses val="autoZero"/>
        <c:auto val="0"/>
        <c:lblAlgn val="ctr"/>
        <c:lblOffset val="100"/>
        <c:tickMarkSkip val="1"/>
        <c:noMultiLvlLbl val="0"/>
      </c:catAx>
      <c:valAx>
        <c:axId val="-572187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7904"/>
        <c:axId val="-572171248"/>
      </c:barChart>
      <c:catAx>
        <c:axId val="-572197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1248"/>
        <c:crosses val="autoZero"/>
        <c:auto val="0"/>
        <c:lblAlgn val="ctr"/>
        <c:lblOffset val="100"/>
        <c:tickMarkSkip val="1"/>
        <c:noMultiLvlLbl val="0"/>
      </c:catAx>
      <c:valAx>
        <c:axId val="-5721712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5600"/>
        <c:axId val="-572202800"/>
      </c:barChart>
      <c:catAx>
        <c:axId val="-572175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2800"/>
        <c:crosses val="autoZero"/>
        <c:auto val="0"/>
        <c:lblAlgn val="ctr"/>
        <c:lblOffset val="100"/>
        <c:tickMarkSkip val="1"/>
        <c:noMultiLvlLbl val="0"/>
      </c:catAx>
      <c:valAx>
        <c:axId val="-572202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1984"/>
        <c:axId val="-574042528"/>
      </c:barChart>
      <c:catAx>
        <c:axId val="-5740419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2528"/>
        <c:crosses val="autoZero"/>
        <c:auto val="0"/>
        <c:lblAlgn val="ctr"/>
        <c:lblOffset val="100"/>
        <c:tickMarkSkip val="1"/>
        <c:noMultiLvlLbl val="0"/>
      </c:catAx>
      <c:valAx>
        <c:axId val="-57404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7776"/>
        <c:axId val="-572176144"/>
      </c:barChart>
      <c:catAx>
        <c:axId val="-572177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6144"/>
        <c:crosses val="autoZero"/>
        <c:auto val="0"/>
        <c:lblAlgn val="ctr"/>
        <c:lblOffset val="100"/>
        <c:tickMarkSkip val="1"/>
        <c:noMultiLvlLbl val="0"/>
      </c:catAx>
      <c:valAx>
        <c:axId val="-572176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75056"/>
        <c:axId val="-572200624"/>
      </c:barChart>
      <c:catAx>
        <c:axId val="-572175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0624"/>
        <c:crosses val="autoZero"/>
        <c:auto val="0"/>
        <c:lblAlgn val="ctr"/>
        <c:lblOffset val="100"/>
        <c:tickMarkSkip val="1"/>
        <c:noMultiLvlLbl val="0"/>
      </c:catAx>
      <c:valAx>
        <c:axId val="-572200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1376"/>
        <c:axId val="-572183216"/>
      </c:barChart>
      <c:catAx>
        <c:axId val="-5721913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3216"/>
        <c:crosses val="autoZero"/>
        <c:auto val="0"/>
        <c:lblAlgn val="ctr"/>
        <c:lblOffset val="100"/>
        <c:tickMarkSkip val="1"/>
        <c:noMultiLvlLbl val="0"/>
      </c:catAx>
      <c:valAx>
        <c:axId val="-572183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2672"/>
        <c:axId val="-572188656"/>
      </c:barChart>
      <c:catAx>
        <c:axId val="-572182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8656"/>
        <c:crosses val="autoZero"/>
        <c:auto val="0"/>
        <c:lblAlgn val="ctr"/>
        <c:lblOffset val="100"/>
        <c:tickMarkSkip val="1"/>
        <c:noMultiLvlLbl val="0"/>
      </c:catAx>
      <c:valAx>
        <c:axId val="-5721886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8448"/>
        <c:axId val="-572196816"/>
      </c:barChart>
      <c:catAx>
        <c:axId val="-572198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6816"/>
        <c:crosses val="autoZero"/>
        <c:auto val="0"/>
        <c:lblAlgn val="ctr"/>
        <c:lblOffset val="100"/>
        <c:tickMarkSkip val="1"/>
        <c:noMultiLvlLbl val="0"/>
      </c:catAx>
      <c:valAx>
        <c:axId val="-5721968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2128"/>
        <c:axId val="-572174512"/>
      </c:barChart>
      <c:catAx>
        <c:axId val="-572182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74512"/>
        <c:crosses val="autoZero"/>
        <c:auto val="0"/>
        <c:lblAlgn val="ctr"/>
        <c:lblOffset val="100"/>
        <c:tickMarkSkip val="1"/>
        <c:noMultiLvlLbl val="0"/>
      </c:catAx>
      <c:valAx>
        <c:axId val="-5721745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2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9200"/>
        <c:axId val="-572188112"/>
      </c:barChart>
      <c:catAx>
        <c:axId val="-572189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8112"/>
        <c:crosses val="autoZero"/>
        <c:auto val="0"/>
        <c:lblAlgn val="ctr"/>
        <c:lblOffset val="100"/>
        <c:tickMarkSkip val="1"/>
        <c:noMultiLvlLbl val="0"/>
      </c:catAx>
      <c:valAx>
        <c:axId val="-572188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202256"/>
        <c:axId val="-572196272"/>
      </c:barChart>
      <c:catAx>
        <c:axId val="-572202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6272"/>
        <c:crosses val="autoZero"/>
        <c:auto val="0"/>
        <c:lblAlgn val="ctr"/>
        <c:lblOffset val="100"/>
        <c:tickMarkSkip val="1"/>
        <c:noMultiLvlLbl val="0"/>
      </c:catAx>
      <c:valAx>
        <c:axId val="-572196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81584"/>
        <c:axId val="-572193552"/>
      </c:barChart>
      <c:catAx>
        <c:axId val="-572181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3552"/>
        <c:crosses val="autoZero"/>
        <c:auto val="0"/>
        <c:lblAlgn val="ctr"/>
        <c:lblOffset val="100"/>
        <c:tickMarkSkip val="1"/>
        <c:noMultiLvlLbl val="0"/>
      </c:catAx>
      <c:valAx>
        <c:axId val="-572193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3008"/>
        <c:axId val="-572195728"/>
      </c:barChart>
      <c:catAx>
        <c:axId val="-572193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5728"/>
        <c:crosses val="autoZero"/>
        <c:auto val="0"/>
        <c:lblAlgn val="ctr"/>
        <c:lblOffset val="100"/>
        <c:tickMarkSkip val="1"/>
        <c:noMultiLvlLbl val="0"/>
      </c:catAx>
      <c:valAx>
        <c:axId val="-572195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4368"/>
        <c:axId val="-574037088"/>
      </c:barChart>
      <c:catAx>
        <c:axId val="-574034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7088"/>
        <c:crosses val="autoZero"/>
        <c:auto val="0"/>
        <c:lblAlgn val="ctr"/>
        <c:lblOffset val="100"/>
        <c:tickMarkSkip val="1"/>
        <c:noMultiLvlLbl val="0"/>
      </c:catAx>
      <c:valAx>
        <c:axId val="-5740370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201712"/>
        <c:axId val="-572184848"/>
      </c:barChart>
      <c:catAx>
        <c:axId val="-572201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84848"/>
        <c:crosses val="autoZero"/>
        <c:auto val="0"/>
        <c:lblAlgn val="ctr"/>
        <c:lblOffset val="100"/>
        <c:tickMarkSkip val="1"/>
        <c:noMultiLvlLbl val="0"/>
      </c:catAx>
      <c:valAx>
        <c:axId val="-572184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201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4096"/>
        <c:axId val="-572192464"/>
      </c:barChart>
      <c:catAx>
        <c:axId val="-572194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2464"/>
        <c:crosses val="autoZero"/>
        <c:auto val="0"/>
        <c:lblAlgn val="ctr"/>
        <c:lblOffset val="100"/>
        <c:tickMarkSkip val="1"/>
        <c:noMultiLvlLbl val="0"/>
      </c:catAx>
      <c:valAx>
        <c:axId val="-572192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190832"/>
        <c:axId val="-588185536"/>
      </c:barChart>
      <c:catAx>
        <c:axId val="-572190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5536"/>
        <c:crosses val="autoZero"/>
        <c:auto val="0"/>
        <c:lblAlgn val="ctr"/>
        <c:lblOffset val="100"/>
        <c:tickMarkSkip val="1"/>
        <c:noMultiLvlLbl val="0"/>
      </c:catAx>
      <c:valAx>
        <c:axId val="-5881855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21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93696"/>
        <c:axId val="-588175200"/>
      </c:barChart>
      <c:catAx>
        <c:axId val="-588193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5200"/>
        <c:crosses val="autoZero"/>
        <c:auto val="0"/>
        <c:lblAlgn val="ctr"/>
        <c:lblOffset val="100"/>
        <c:tickMarkSkip val="1"/>
        <c:noMultiLvlLbl val="0"/>
      </c:catAx>
      <c:valAx>
        <c:axId val="-588175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2480"/>
        <c:axId val="-588162688"/>
      </c:barChart>
      <c:catAx>
        <c:axId val="-588172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2688"/>
        <c:crosses val="autoZero"/>
        <c:auto val="0"/>
        <c:lblAlgn val="ctr"/>
        <c:lblOffset val="100"/>
        <c:tickMarkSkip val="1"/>
        <c:noMultiLvlLbl val="0"/>
      </c:catAx>
      <c:valAx>
        <c:axId val="-588162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4992"/>
        <c:axId val="-588184448"/>
      </c:barChart>
      <c:catAx>
        <c:axId val="-588184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4448"/>
        <c:crosses val="autoZero"/>
        <c:auto val="0"/>
        <c:lblAlgn val="ctr"/>
        <c:lblOffset val="100"/>
        <c:tickMarkSkip val="1"/>
        <c:noMultiLvlLbl val="0"/>
      </c:catAx>
      <c:valAx>
        <c:axId val="-588184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4656"/>
        <c:axId val="-588189344"/>
      </c:barChart>
      <c:catAx>
        <c:axId val="-588174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9344"/>
        <c:crosses val="autoZero"/>
        <c:auto val="0"/>
        <c:lblAlgn val="ctr"/>
        <c:lblOffset val="100"/>
        <c:tickMarkSkip val="1"/>
        <c:noMultiLvlLbl val="0"/>
      </c:catAx>
      <c:valAx>
        <c:axId val="-588189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6496"/>
        <c:axId val="-588188256"/>
      </c:barChart>
      <c:catAx>
        <c:axId val="-588166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8256"/>
        <c:crosses val="autoZero"/>
        <c:auto val="0"/>
        <c:lblAlgn val="ctr"/>
        <c:lblOffset val="100"/>
        <c:tickMarkSkip val="1"/>
        <c:noMultiLvlLbl val="0"/>
      </c:catAx>
      <c:valAx>
        <c:axId val="-588188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4112"/>
        <c:axId val="-588189888"/>
      </c:barChart>
      <c:catAx>
        <c:axId val="-588174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9888"/>
        <c:crosses val="autoZero"/>
        <c:auto val="0"/>
        <c:lblAlgn val="ctr"/>
        <c:lblOffset val="100"/>
        <c:tickMarkSkip val="1"/>
        <c:noMultiLvlLbl val="0"/>
      </c:catAx>
      <c:valAx>
        <c:axId val="-588189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3568"/>
        <c:axId val="-588176288"/>
      </c:barChart>
      <c:catAx>
        <c:axId val="-588173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6288"/>
        <c:crosses val="autoZero"/>
        <c:auto val="0"/>
        <c:lblAlgn val="ctr"/>
        <c:lblOffset val="100"/>
        <c:tickMarkSkip val="1"/>
        <c:noMultiLvlLbl val="0"/>
      </c:catAx>
      <c:valAx>
        <c:axId val="-588176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3616"/>
        <c:axId val="-574049600"/>
      </c:barChart>
      <c:catAx>
        <c:axId val="-574043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9600"/>
        <c:crosses val="autoZero"/>
        <c:auto val="0"/>
        <c:lblAlgn val="ctr"/>
        <c:lblOffset val="100"/>
        <c:tickMarkSkip val="1"/>
        <c:noMultiLvlLbl val="0"/>
      </c:catAx>
      <c:valAx>
        <c:axId val="-574049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1184"/>
        <c:axId val="-588177376"/>
      </c:barChart>
      <c:catAx>
        <c:axId val="-588181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7376"/>
        <c:crosses val="autoZero"/>
        <c:auto val="0"/>
        <c:lblAlgn val="ctr"/>
        <c:lblOffset val="100"/>
        <c:tickMarkSkip val="1"/>
        <c:noMultiLvlLbl val="0"/>
      </c:catAx>
      <c:valAx>
        <c:axId val="-588177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2272"/>
        <c:axId val="-588169760"/>
      </c:barChart>
      <c:catAx>
        <c:axId val="-588182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9760"/>
        <c:crosses val="autoZero"/>
        <c:auto val="0"/>
        <c:lblAlgn val="ctr"/>
        <c:lblOffset val="100"/>
        <c:tickMarkSkip val="1"/>
        <c:noMultiLvlLbl val="0"/>
      </c:catAx>
      <c:valAx>
        <c:axId val="-588169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0096"/>
        <c:axId val="-588187168"/>
      </c:barChart>
      <c:catAx>
        <c:axId val="-588180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7168"/>
        <c:crosses val="autoZero"/>
        <c:auto val="0"/>
        <c:lblAlgn val="ctr"/>
        <c:lblOffset val="100"/>
        <c:tickMarkSkip val="1"/>
        <c:noMultiLvlLbl val="0"/>
      </c:catAx>
      <c:valAx>
        <c:axId val="-5881871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2144"/>
        <c:axId val="-588193152"/>
      </c:barChart>
      <c:catAx>
        <c:axId val="-5881621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3152"/>
        <c:crosses val="autoZero"/>
        <c:auto val="0"/>
        <c:lblAlgn val="ctr"/>
        <c:lblOffset val="100"/>
        <c:tickMarkSkip val="1"/>
        <c:noMultiLvlLbl val="0"/>
      </c:catAx>
      <c:valAx>
        <c:axId val="-588193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6080"/>
        <c:axId val="-588180640"/>
      </c:barChart>
      <c:catAx>
        <c:axId val="-588186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0640"/>
        <c:crosses val="autoZero"/>
        <c:auto val="0"/>
        <c:lblAlgn val="ctr"/>
        <c:lblOffset val="100"/>
        <c:tickMarkSkip val="1"/>
        <c:noMultiLvlLbl val="0"/>
      </c:catAx>
      <c:valAx>
        <c:axId val="-588180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6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6832"/>
        <c:axId val="-588183904"/>
      </c:barChart>
      <c:catAx>
        <c:axId val="-588176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3904"/>
        <c:crosses val="autoZero"/>
        <c:auto val="0"/>
        <c:lblAlgn val="ctr"/>
        <c:lblOffset val="100"/>
        <c:tickMarkSkip val="1"/>
        <c:noMultiLvlLbl val="0"/>
      </c:catAx>
      <c:valAx>
        <c:axId val="-5881839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3024"/>
        <c:axId val="-588161600"/>
      </c:barChart>
      <c:catAx>
        <c:axId val="-588173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1600"/>
        <c:crosses val="autoZero"/>
        <c:auto val="0"/>
        <c:lblAlgn val="ctr"/>
        <c:lblOffset val="100"/>
        <c:tickMarkSkip val="1"/>
        <c:noMultiLvlLbl val="0"/>
      </c:catAx>
      <c:valAx>
        <c:axId val="-588161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5952"/>
        <c:axId val="-588175744"/>
      </c:barChart>
      <c:catAx>
        <c:axId val="-588165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5744"/>
        <c:crosses val="autoZero"/>
        <c:auto val="0"/>
        <c:lblAlgn val="ctr"/>
        <c:lblOffset val="100"/>
        <c:tickMarkSkip val="1"/>
        <c:noMultiLvlLbl val="0"/>
      </c:catAx>
      <c:valAx>
        <c:axId val="-588175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92608"/>
        <c:axId val="-588171936"/>
      </c:barChart>
      <c:catAx>
        <c:axId val="-588192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1936"/>
        <c:crosses val="autoZero"/>
        <c:auto val="0"/>
        <c:lblAlgn val="ctr"/>
        <c:lblOffset val="100"/>
        <c:tickMarkSkip val="1"/>
        <c:noMultiLvlLbl val="0"/>
      </c:catAx>
      <c:valAx>
        <c:axId val="-588171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0304"/>
        <c:axId val="-588179552"/>
      </c:barChart>
      <c:catAx>
        <c:axId val="-588170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9552"/>
        <c:crosses val="autoZero"/>
        <c:auto val="0"/>
        <c:lblAlgn val="ctr"/>
        <c:lblOffset val="100"/>
        <c:tickMarkSkip val="1"/>
        <c:noMultiLvlLbl val="0"/>
      </c:catAx>
      <c:valAx>
        <c:axId val="-588179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9808"/>
        <c:axId val="-574048512"/>
      </c:barChart>
      <c:catAx>
        <c:axId val="-574039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8512"/>
        <c:crosses val="autoZero"/>
        <c:auto val="0"/>
        <c:lblAlgn val="ctr"/>
        <c:lblOffset val="100"/>
        <c:tickMarkSkip val="1"/>
        <c:noMultiLvlLbl val="0"/>
      </c:catAx>
      <c:valAx>
        <c:axId val="-5740485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1392"/>
        <c:axId val="-588192064"/>
      </c:barChart>
      <c:catAx>
        <c:axId val="-588171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2064"/>
        <c:crosses val="autoZero"/>
        <c:auto val="0"/>
        <c:lblAlgn val="ctr"/>
        <c:lblOffset val="100"/>
        <c:tickMarkSkip val="1"/>
        <c:noMultiLvlLbl val="0"/>
      </c:catAx>
      <c:valAx>
        <c:axId val="-5881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91520"/>
        <c:axId val="-588183360"/>
      </c:barChart>
      <c:catAx>
        <c:axId val="-588191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3360"/>
        <c:crosses val="autoZero"/>
        <c:auto val="0"/>
        <c:lblAlgn val="ctr"/>
        <c:lblOffset val="100"/>
        <c:tickMarkSkip val="1"/>
        <c:noMultiLvlLbl val="0"/>
      </c:catAx>
      <c:valAx>
        <c:axId val="-588183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0848"/>
        <c:axId val="-588165408"/>
      </c:barChart>
      <c:catAx>
        <c:axId val="-588170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5408"/>
        <c:crosses val="autoZero"/>
        <c:auto val="0"/>
        <c:lblAlgn val="ctr"/>
        <c:lblOffset val="100"/>
        <c:tickMarkSkip val="1"/>
        <c:noMultiLvlLbl val="0"/>
      </c:catAx>
      <c:valAx>
        <c:axId val="-5881654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9216"/>
        <c:axId val="-588168128"/>
      </c:barChart>
      <c:catAx>
        <c:axId val="-5881692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8128"/>
        <c:crosses val="autoZero"/>
        <c:auto val="0"/>
        <c:lblAlgn val="ctr"/>
        <c:lblOffset val="100"/>
        <c:tickMarkSkip val="1"/>
        <c:noMultiLvlLbl val="0"/>
      </c:catAx>
      <c:valAx>
        <c:axId val="-588168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8672"/>
        <c:axId val="-588167584"/>
      </c:barChart>
      <c:catAx>
        <c:axId val="-588168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7584"/>
        <c:crosses val="autoZero"/>
        <c:auto val="0"/>
        <c:lblAlgn val="ctr"/>
        <c:lblOffset val="100"/>
        <c:tickMarkSkip val="1"/>
        <c:noMultiLvlLbl val="0"/>
      </c:catAx>
      <c:valAx>
        <c:axId val="-5881675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2816"/>
        <c:axId val="-588164864"/>
      </c:barChart>
      <c:catAx>
        <c:axId val="-588182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4864"/>
        <c:crosses val="autoZero"/>
        <c:auto val="0"/>
        <c:lblAlgn val="ctr"/>
        <c:lblOffset val="100"/>
        <c:tickMarkSkip val="1"/>
        <c:noMultiLvlLbl val="0"/>
      </c:catAx>
      <c:valAx>
        <c:axId val="-588164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64320"/>
        <c:axId val="-588167040"/>
      </c:barChart>
      <c:catAx>
        <c:axId val="-588164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7040"/>
        <c:crosses val="autoZero"/>
        <c:auto val="0"/>
        <c:lblAlgn val="ctr"/>
        <c:lblOffset val="100"/>
        <c:tickMarkSkip val="1"/>
        <c:noMultiLvlLbl val="0"/>
      </c:catAx>
      <c:valAx>
        <c:axId val="-588167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90976"/>
        <c:axId val="-588163776"/>
      </c:barChart>
      <c:catAx>
        <c:axId val="-588190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3776"/>
        <c:crosses val="autoZero"/>
        <c:auto val="0"/>
        <c:lblAlgn val="ctr"/>
        <c:lblOffset val="100"/>
        <c:tickMarkSkip val="1"/>
        <c:noMultiLvlLbl val="0"/>
      </c:catAx>
      <c:valAx>
        <c:axId val="-5881637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9008"/>
        <c:axId val="-588163232"/>
      </c:barChart>
      <c:catAx>
        <c:axId val="-588179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63232"/>
        <c:crosses val="autoZero"/>
        <c:auto val="0"/>
        <c:lblAlgn val="ctr"/>
        <c:lblOffset val="100"/>
        <c:tickMarkSkip val="1"/>
        <c:noMultiLvlLbl val="0"/>
      </c:catAx>
      <c:valAx>
        <c:axId val="-588163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90432"/>
        <c:axId val="-588188800"/>
      </c:barChart>
      <c:catAx>
        <c:axId val="-588190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8800"/>
        <c:crosses val="autoZero"/>
        <c:auto val="0"/>
        <c:lblAlgn val="ctr"/>
        <c:lblOffset val="100"/>
        <c:tickMarkSkip val="1"/>
        <c:noMultiLvlLbl val="0"/>
      </c:catAx>
      <c:valAx>
        <c:axId val="-588188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90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7424"/>
        <c:axId val="-574045248"/>
      </c:barChart>
      <c:catAx>
        <c:axId val="-574047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5248"/>
        <c:crosses val="autoZero"/>
        <c:auto val="0"/>
        <c:lblAlgn val="ctr"/>
        <c:lblOffset val="100"/>
        <c:tickMarkSkip val="1"/>
        <c:noMultiLvlLbl val="0"/>
      </c:catAx>
      <c:valAx>
        <c:axId val="-5740452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1728"/>
        <c:axId val="-588187712"/>
      </c:barChart>
      <c:catAx>
        <c:axId val="-588181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7712"/>
        <c:crosses val="autoZero"/>
        <c:auto val="0"/>
        <c:lblAlgn val="ctr"/>
        <c:lblOffset val="100"/>
        <c:tickMarkSkip val="1"/>
        <c:noMultiLvlLbl val="0"/>
      </c:catAx>
      <c:valAx>
        <c:axId val="-5881877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1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86624"/>
        <c:axId val="-588178464"/>
      </c:barChart>
      <c:catAx>
        <c:axId val="-588186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8464"/>
        <c:crosses val="autoZero"/>
        <c:auto val="0"/>
        <c:lblAlgn val="ctr"/>
        <c:lblOffset val="100"/>
        <c:tickMarkSkip val="1"/>
        <c:noMultiLvlLbl val="0"/>
      </c:catAx>
      <c:valAx>
        <c:axId val="-588178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8177920"/>
        <c:axId val="-538900832"/>
      </c:barChart>
      <c:catAx>
        <c:axId val="-588177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0832"/>
        <c:crosses val="autoZero"/>
        <c:auto val="0"/>
        <c:lblAlgn val="ctr"/>
        <c:lblOffset val="100"/>
        <c:tickMarkSkip val="1"/>
        <c:noMultiLvlLbl val="0"/>
      </c:catAx>
      <c:valAx>
        <c:axId val="-5389008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8817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896480"/>
        <c:axId val="-538897024"/>
      </c:barChart>
      <c:catAx>
        <c:axId val="-538896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7024"/>
        <c:crosses val="autoZero"/>
        <c:auto val="0"/>
        <c:lblAlgn val="ctr"/>
        <c:lblOffset val="100"/>
        <c:tickMarkSkip val="1"/>
        <c:noMultiLvlLbl val="0"/>
      </c:catAx>
      <c:valAx>
        <c:axId val="-538897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1376"/>
        <c:axId val="-538908992"/>
      </c:barChart>
      <c:catAx>
        <c:axId val="-5389013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8992"/>
        <c:crosses val="autoZero"/>
        <c:auto val="0"/>
        <c:lblAlgn val="ctr"/>
        <c:lblOffset val="100"/>
        <c:tickMarkSkip val="1"/>
        <c:noMultiLvlLbl val="0"/>
      </c:catAx>
      <c:valAx>
        <c:axId val="-5389089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3552"/>
        <c:axId val="-538899744"/>
      </c:barChart>
      <c:catAx>
        <c:axId val="-538903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9744"/>
        <c:crosses val="autoZero"/>
        <c:auto val="0"/>
        <c:lblAlgn val="ctr"/>
        <c:lblOffset val="100"/>
        <c:tickMarkSkip val="1"/>
        <c:noMultiLvlLbl val="0"/>
      </c:catAx>
      <c:valAx>
        <c:axId val="-538899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3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4096"/>
        <c:axId val="-538895392"/>
      </c:barChart>
      <c:catAx>
        <c:axId val="-538904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5392"/>
        <c:crosses val="autoZero"/>
        <c:auto val="0"/>
        <c:lblAlgn val="ctr"/>
        <c:lblOffset val="100"/>
        <c:tickMarkSkip val="1"/>
        <c:noMultiLvlLbl val="0"/>
      </c:catAx>
      <c:valAx>
        <c:axId val="-538895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5728"/>
        <c:axId val="-538895936"/>
      </c:barChart>
      <c:catAx>
        <c:axId val="-538905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5936"/>
        <c:crosses val="autoZero"/>
        <c:auto val="0"/>
        <c:lblAlgn val="ctr"/>
        <c:lblOffset val="100"/>
        <c:tickMarkSkip val="1"/>
        <c:noMultiLvlLbl val="0"/>
      </c:catAx>
      <c:valAx>
        <c:axId val="-538895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3008"/>
        <c:axId val="-538910624"/>
      </c:barChart>
      <c:catAx>
        <c:axId val="-538903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10624"/>
        <c:crosses val="autoZero"/>
        <c:auto val="0"/>
        <c:lblAlgn val="ctr"/>
        <c:lblOffset val="100"/>
        <c:tickMarkSkip val="1"/>
        <c:noMultiLvlLbl val="0"/>
      </c:catAx>
      <c:valAx>
        <c:axId val="-538910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8448"/>
        <c:axId val="-538910080"/>
      </c:barChart>
      <c:catAx>
        <c:axId val="-538908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10080"/>
        <c:crosses val="autoZero"/>
        <c:auto val="0"/>
        <c:lblAlgn val="ctr"/>
        <c:lblOffset val="100"/>
        <c:tickMarkSkip val="1"/>
        <c:noMultiLvlLbl val="0"/>
      </c:catAx>
      <c:valAx>
        <c:axId val="-5389100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1440"/>
        <c:axId val="-574043072"/>
      </c:barChart>
      <c:catAx>
        <c:axId val="-57404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3072"/>
        <c:crosses val="autoZero"/>
        <c:auto val="0"/>
        <c:lblAlgn val="ctr"/>
        <c:lblOffset val="100"/>
        <c:tickMarkSkip val="1"/>
        <c:noMultiLvlLbl val="0"/>
      </c:catAx>
      <c:valAx>
        <c:axId val="-574043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899200"/>
        <c:axId val="-538900288"/>
      </c:barChart>
      <c:catAx>
        <c:axId val="-538899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0288"/>
        <c:crosses val="autoZero"/>
        <c:auto val="0"/>
        <c:lblAlgn val="ctr"/>
        <c:lblOffset val="100"/>
        <c:tickMarkSkip val="1"/>
        <c:noMultiLvlLbl val="0"/>
      </c:catAx>
      <c:valAx>
        <c:axId val="-538900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9536"/>
        <c:axId val="-538905184"/>
      </c:barChart>
      <c:catAx>
        <c:axId val="-538909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5184"/>
        <c:crosses val="autoZero"/>
        <c:auto val="0"/>
        <c:lblAlgn val="ctr"/>
        <c:lblOffset val="100"/>
        <c:tickMarkSkip val="1"/>
        <c:noMultiLvlLbl val="0"/>
      </c:catAx>
      <c:valAx>
        <c:axId val="-538905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898656"/>
        <c:axId val="-538907904"/>
      </c:barChart>
      <c:catAx>
        <c:axId val="-538898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7904"/>
        <c:crosses val="autoZero"/>
        <c:auto val="0"/>
        <c:lblAlgn val="ctr"/>
        <c:lblOffset val="100"/>
        <c:tickMarkSkip val="1"/>
        <c:noMultiLvlLbl val="0"/>
      </c:catAx>
      <c:valAx>
        <c:axId val="-5389079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8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6816"/>
        <c:axId val="-538902464"/>
      </c:barChart>
      <c:catAx>
        <c:axId val="-538906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2464"/>
        <c:crosses val="autoZero"/>
        <c:auto val="0"/>
        <c:lblAlgn val="ctr"/>
        <c:lblOffset val="100"/>
        <c:tickMarkSkip val="1"/>
        <c:noMultiLvlLbl val="0"/>
      </c:catAx>
      <c:valAx>
        <c:axId val="-538902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1920"/>
        <c:axId val="-538898112"/>
      </c:barChart>
      <c:catAx>
        <c:axId val="-538901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8112"/>
        <c:crosses val="autoZero"/>
        <c:auto val="0"/>
        <c:lblAlgn val="ctr"/>
        <c:lblOffset val="100"/>
        <c:tickMarkSkip val="1"/>
        <c:noMultiLvlLbl val="0"/>
      </c:catAx>
      <c:valAx>
        <c:axId val="-538898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897568"/>
        <c:axId val="-538907360"/>
      </c:barChart>
      <c:catAx>
        <c:axId val="-538897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7360"/>
        <c:crosses val="autoZero"/>
        <c:auto val="0"/>
        <c:lblAlgn val="ctr"/>
        <c:lblOffset val="100"/>
        <c:tickMarkSkip val="1"/>
        <c:noMultiLvlLbl val="0"/>
      </c:catAx>
      <c:valAx>
        <c:axId val="-538907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89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906272"/>
        <c:axId val="-538904640"/>
      </c:barChart>
      <c:catAx>
        <c:axId val="-538906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4640"/>
        <c:crosses val="autoZero"/>
        <c:auto val="0"/>
        <c:lblAlgn val="ctr"/>
        <c:lblOffset val="100"/>
        <c:tickMarkSkip val="1"/>
        <c:noMultiLvlLbl val="0"/>
      </c:catAx>
      <c:valAx>
        <c:axId val="-538904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90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9616"/>
        <c:axId val="-538466896"/>
      </c:barChart>
      <c:catAx>
        <c:axId val="-538469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6896"/>
        <c:crosses val="autoZero"/>
        <c:auto val="0"/>
        <c:lblAlgn val="ctr"/>
        <c:lblOffset val="100"/>
        <c:tickMarkSkip val="1"/>
        <c:noMultiLvlLbl val="0"/>
      </c:catAx>
      <c:valAx>
        <c:axId val="-5384668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9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8864"/>
        <c:axId val="-538463088"/>
      </c:barChart>
      <c:catAx>
        <c:axId val="-538478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3088"/>
        <c:crosses val="autoZero"/>
        <c:auto val="0"/>
        <c:lblAlgn val="ctr"/>
        <c:lblOffset val="100"/>
        <c:tickMarkSkip val="1"/>
        <c:noMultiLvlLbl val="0"/>
      </c:catAx>
      <c:valAx>
        <c:axId val="-5384630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0496"/>
        <c:axId val="-538462544"/>
      </c:barChart>
      <c:catAx>
        <c:axId val="-538480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2544"/>
        <c:crosses val="autoZero"/>
        <c:auto val="0"/>
        <c:lblAlgn val="ctr"/>
        <c:lblOffset val="100"/>
        <c:tickMarkSkip val="1"/>
        <c:noMultiLvlLbl val="0"/>
      </c:catAx>
      <c:valAx>
        <c:axId val="-538462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44782576"/>
        <c:axId val="-944779312"/>
      </c:barChart>
      <c:catAx>
        <c:axId val="-944782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4779312"/>
        <c:crosses val="autoZero"/>
        <c:auto val="0"/>
        <c:lblAlgn val="ctr"/>
        <c:lblOffset val="100"/>
        <c:tickMarkSkip val="1"/>
        <c:noMultiLvlLbl val="0"/>
      </c:catAx>
      <c:valAx>
        <c:axId val="-9447793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478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703600"/>
        <c:axId val="-651689456"/>
      </c:barChart>
      <c:catAx>
        <c:axId val="-651703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89456"/>
        <c:crosses val="autoZero"/>
        <c:auto val="0"/>
        <c:lblAlgn val="ctr"/>
        <c:lblOffset val="100"/>
        <c:tickMarkSkip val="1"/>
        <c:noMultiLvlLbl val="0"/>
      </c:catAx>
      <c:valAx>
        <c:axId val="-651689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91376"/>
        <c:axId val="-538468528"/>
      </c:barChart>
      <c:catAx>
        <c:axId val="-5384913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8528"/>
        <c:crosses val="autoZero"/>
        <c:auto val="0"/>
        <c:lblAlgn val="ctr"/>
        <c:lblOffset val="100"/>
        <c:tickMarkSkip val="1"/>
        <c:noMultiLvlLbl val="0"/>
      </c:catAx>
      <c:valAx>
        <c:axId val="-538468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9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6480"/>
        <c:axId val="-538475056"/>
      </c:barChart>
      <c:catAx>
        <c:axId val="-538486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5056"/>
        <c:crosses val="autoZero"/>
        <c:auto val="0"/>
        <c:lblAlgn val="ctr"/>
        <c:lblOffset val="100"/>
        <c:tickMarkSkip val="1"/>
        <c:noMultiLvlLbl val="0"/>
      </c:catAx>
      <c:valAx>
        <c:axId val="-5384750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4720"/>
        <c:axId val="-538466352"/>
      </c:barChart>
      <c:catAx>
        <c:axId val="-538464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6352"/>
        <c:crosses val="autoZero"/>
        <c:auto val="0"/>
        <c:lblAlgn val="ctr"/>
        <c:lblOffset val="100"/>
        <c:tickMarkSkip val="1"/>
        <c:noMultiLvlLbl val="0"/>
      </c:catAx>
      <c:valAx>
        <c:axId val="-5384663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5808"/>
        <c:axId val="-538483760"/>
      </c:barChart>
      <c:catAx>
        <c:axId val="-538465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3760"/>
        <c:crosses val="autoZero"/>
        <c:auto val="0"/>
        <c:lblAlgn val="ctr"/>
        <c:lblOffset val="100"/>
        <c:tickMarkSkip val="1"/>
        <c:noMultiLvlLbl val="0"/>
      </c:catAx>
      <c:valAx>
        <c:axId val="-538483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0912"/>
        <c:axId val="-538485392"/>
      </c:barChart>
      <c:catAx>
        <c:axId val="-538460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5392"/>
        <c:crosses val="autoZero"/>
        <c:auto val="0"/>
        <c:lblAlgn val="ctr"/>
        <c:lblOffset val="100"/>
        <c:tickMarkSkip val="1"/>
        <c:noMultiLvlLbl val="0"/>
      </c:catAx>
      <c:valAx>
        <c:axId val="-538485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5600"/>
        <c:axId val="-538471248"/>
      </c:barChart>
      <c:catAx>
        <c:axId val="-538475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1248"/>
        <c:crosses val="autoZero"/>
        <c:auto val="0"/>
        <c:lblAlgn val="ctr"/>
        <c:lblOffset val="100"/>
        <c:tickMarkSkip val="1"/>
        <c:noMultiLvlLbl val="0"/>
      </c:catAx>
      <c:valAx>
        <c:axId val="-5384712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9072"/>
        <c:axId val="-538461456"/>
      </c:barChart>
      <c:catAx>
        <c:axId val="-538469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1456"/>
        <c:crosses val="autoZero"/>
        <c:auto val="0"/>
        <c:lblAlgn val="ctr"/>
        <c:lblOffset val="100"/>
        <c:tickMarkSkip val="1"/>
        <c:noMultiLvlLbl val="0"/>
      </c:catAx>
      <c:valAx>
        <c:axId val="-538461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7984"/>
        <c:axId val="-538463632"/>
      </c:barChart>
      <c:catAx>
        <c:axId val="-5384679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3632"/>
        <c:crosses val="autoZero"/>
        <c:auto val="0"/>
        <c:lblAlgn val="ctr"/>
        <c:lblOffset val="100"/>
        <c:tickMarkSkip val="1"/>
        <c:noMultiLvlLbl val="0"/>
      </c:catAx>
      <c:valAx>
        <c:axId val="-5384636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5264"/>
        <c:axId val="-538462000"/>
      </c:barChart>
      <c:catAx>
        <c:axId val="-538465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2000"/>
        <c:crosses val="autoZero"/>
        <c:auto val="0"/>
        <c:lblAlgn val="ctr"/>
        <c:lblOffset val="100"/>
        <c:tickMarkSkip val="1"/>
        <c:noMultiLvlLbl val="0"/>
      </c:catAx>
      <c:valAx>
        <c:axId val="-5384620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7440"/>
        <c:axId val="-538464176"/>
      </c:barChart>
      <c:catAx>
        <c:axId val="-538467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4176"/>
        <c:crosses val="autoZero"/>
        <c:auto val="0"/>
        <c:lblAlgn val="ctr"/>
        <c:lblOffset val="100"/>
        <c:tickMarkSkip val="1"/>
        <c:noMultiLvlLbl val="0"/>
      </c:catAx>
      <c:valAx>
        <c:axId val="-5384641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703056"/>
        <c:axId val="-651696528"/>
      </c:barChart>
      <c:catAx>
        <c:axId val="-651703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6528"/>
        <c:crosses val="autoZero"/>
        <c:auto val="0"/>
        <c:lblAlgn val="ctr"/>
        <c:lblOffset val="100"/>
        <c:tickMarkSkip val="1"/>
        <c:noMultiLvlLbl val="0"/>
      </c:catAx>
      <c:valAx>
        <c:axId val="-651696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9408"/>
        <c:axId val="-538483216"/>
      </c:barChart>
      <c:catAx>
        <c:axId val="-538479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3216"/>
        <c:crosses val="autoZero"/>
        <c:auto val="0"/>
        <c:lblAlgn val="ctr"/>
        <c:lblOffset val="100"/>
        <c:tickMarkSkip val="1"/>
        <c:noMultiLvlLbl val="0"/>
      </c:catAx>
      <c:valAx>
        <c:axId val="-538483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60368"/>
        <c:axId val="-538459824"/>
      </c:barChart>
      <c:catAx>
        <c:axId val="-538460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59824"/>
        <c:crosses val="autoZero"/>
        <c:auto val="0"/>
        <c:lblAlgn val="ctr"/>
        <c:lblOffset val="100"/>
        <c:tickMarkSkip val="1"/>
        <c:noMultiLvlLbl val="0"/>
      </c:catAx>
      <c:valAx>
        <c:axId val="-538459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6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3968"/>
        <c:axId val="-538459280"/>
      </c:barChart>
      <c:catAx>
        <c:axId val="-538473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59280"/>
        <c:crosses val="autoZero"/>
        <c:auto val="0"/>
        <c:lblAlgn val="ctr"/>
        <c:lblOffset val="100"/>
        <c:tickMarkSkip val="1"/>
        <c:noMultiLvlLbl val="0"/>
      </c:catAx>
      <c:valAx>
        <c:axId val="-538459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90832"/>
        <c:axId val="-538470704"/>
      </c:barChart>
      <c:catAx>
        <c:axId val="-538490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0704"/>
        <c:crosses val="autoZero"/>
        <c:auto val="0"/>
        <c:lblAlgn val="ctr"/>
        <c:lblOffset val="100"/>
        <c:tickMarkSkip val="1"/>
        <c:noMultiLvlLbl val="0"/>
      </c:catAx>
      <c:valAx>
        <c:axId val="-538470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90288"/>
        <c:axId val="-538482128"/>
      </c:barChart>
      <c:catAx>
        <c:axId val="-538490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2128"/>
        <c:crosses val="autoZero"/>
        <c:auto val="0"/>
        <c:lblAlgn val="ctr"/>
        <c:lblOffset val="100"/>
        <c:tickMarkSkip val="1"/>
        <c:noMultiLvlLbl val="0"/>
      </c:catAx>
      <c:valAx>
        <c:axId val="-538482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9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4512"/>
        <c:axId val="-538477776"/>
      </c:barChart>
      <c:catAx>
        <c:axId val="-538474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7776"/>
        <c:crosses val="autoZero"/>
        <c:auto val="0"/>
        <c:lblAlgn val="ctr"/>
        <c:lblOffset val="100"/>
        <c:tickMarkSkip val="1"/>
        <c:noMultiLvlLbl val="0"/>
      </c:catAx>
      <c:valAx>
        <c:axId val="-5384777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9952"/>
        <c:axId val="-538477232"/>
      </c:barChart>
      <c:catAx>
        <c:axId val="-538479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7232"/>
        <c:crosses val="autoZero"/>
        <c:auto val="0"/>
        <c:lblAlgn val="ctr"/>
        <c:lblOffset val="100"/>
        <c:tickMarkSkip val="1"/>
        <c:noMultiLvlLbl val="0"/>
      </c:catAx>
      <c:valAx>
        <c:axId val="-538477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9744"/>
        <c:axId val="-538476688"/>
      </c:barChart>
      <c:catAx>
        <c:axId val="-538489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6688"/>
        <c:crosses val="autoZero"/>
        <c:auto val="0"/>
        <c:lblAlgn val="ctr"/>
        <c:lblOffset val="100"/>
        <c:tickMarkSkip val="1"/>
        <c:noMultiLvlLbl val="0"/>
      </c:catAx>
      <c:valAx>
        <c:axId val="-538476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3424"/>
        <c:axId val="-538489200"/>
      </c:barChart>
      <c:catAx>
        <c:axId val="-538473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9200"/>
        <c:crosses val="autoZero"/>
        <c:auto val="0"/>
        <c:lblAlgn val="ctr"/>
        <c:lblOffset val="100"/>
        <c:tickMarkSkip val="1"/>
        <c:noMultiLvlLbl val="0"/>
      </c:catAx>
      <c:valAx>
        <c:axId val="-538489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1584"/>
        <c:axId val="-538470160"/>
      </c:barChart>
      <c:catAx>
        <c:axId val="-538481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0160"/>
        <c:crosses val="autoZero"/>
        <c:auto val="0"/>
        <c:lblAlgn val="ctr"/>
        <c:lblOffset val="100"/>
        <c:tickMarkSkip val="1"/>
        <c:noMultiLvlLbl val="0"/>
      </c:catAx>
      <c:valAx>
        <c:axId val="-538470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0544"/>
        <c:axId val="-651690000"/>
      </c:barChart>
      <c:catAx>
        <c:axId val="-651690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0000"/>
        <c:crosses val="autoZero"/>
        <c:auto val="0"/>
        <c:lblAlgn val="ctr"/>
        <c:lblOffset val="100"/>
        <c:tickMarkSkip val="1"/>
        <c:noMultiLvlLbl val="0"/>
      </c:catAx>
      <c:valAx>
        <c:axId val="-6516900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8656"/>
        <c:axId val="-538488112"/>
      </c:barChart>
      <c:catAx>
        <c:axId val="-538488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8112"/>
        <c:crosses val="autoZero"/>
        <c:auto val="0"/>
        <c:lblAlgn val="ctr"/>
        <c:lblOffset val="100"/>
        <c:tickMarkSkip val="1"/>
        <c:noMultiLvlLbl val="0"/>
      </c:catAx>
      <c:valAx>
        <c:axId val="-538488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8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4848"/>
        <c:axId val="-538484304"/>
      </c:barChart>
      <c:catAx>
        <c:axId val="-538484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4304"/>
        <c:crosses val="autoZero"/>
        <c:auto val="0"/>
        <c:lblAlgn val="ctr"/>
        <c:lblOffset val="100"/>
        <c:tickMarkSkip val="1"/>
        <c:noMultiLvlLbl val="0"/>
      </c:catAx>
      <c:valAx>
        <c:axId val="-538484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2672"/>
        <c:axId val="-538487568"/>
      </c:barChart>
      <c:catAx>
        <c:axId val="-538482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7568"/>
        <c:crosses val="autoZero"/>
        <c:auto val="0"/>
        <c:lblAlgn val="ctr"/>
        <c:lblOffset val="100"/>
        <c:tickMarkSkip val="1"/>
        <c:noMultiLvlLbl val="0"/>
      </c:catAx>
      <c:valAx>
        <c:axId val="-538487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7024"/>
        <c:axId val="-538485936"/>
      </c:barChart>
      <c:catAx>
        <c:axId val="-53848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5936"/>
        <c:crosses val="autoZero"/>
        <c:auto val="0"/>
        <c:lblAlgn val="ctr"/>
        <c:lblOffset val="100"/>
        <c:tickMarkSkip val="1"/>
        <c:noMultiLvlLbl val="0"/>
      </c:catAx>
      <c:valAx>
        <c:axId val="-538485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7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81040"/>
        <c:axId val="-538478320"/>
      </c:barChart>
      <c:catAx>
        <c:axId val="-5384810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8320"/>
        <c:crosses val="autoZero"/>
        <c:auto val="0"/>
        <c:lblAlgn val="ctr"/>
        <c:lblOffset val="100"/>
        <c:tickMarkSkip val="1"/>
        <c:noMultiLvlLbl val="0"/>
      </c:catAx>
      <c:valAx>
        <c:axId val="-538478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8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6144"/>
        <c:axId val="-538472880"/>
      </c:barChart>
      <c:catAx>
        <c:axId val="-5384761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2880"/>
        <c:crosses val="autoZero"/>
        <c:auto val="0"/>
        <c:lblAlgn val="ctr"/>
        <c:lblOffset val="100"/>
        <c:tickMarkSkip val="1"/>
        <c:noMultiLvlLbl val="0"/>
      </c:catAx>
      <c:valAx>
        <c:axId val="-538472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8472336"/>
        <c:axId val="-538471792"/>
      </c:barChart>
      <c:catAx>
        <c:axId val="-538472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1792"/>
        <c:crosses val="autoZero"/>
        <c:auto val="0"/>
        <c:lblAlgn val="ctr"/>
        <c:lblOffset val="100"/>
        <c:tickMarkSkip val="1"/>
        <c:noMultiLvlLbl val="0"/>
      </c:catAx>
      <c:valAx>
        <c:axId val="-5384717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8472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50864"/>
        <c:axId val="-535822032"/>
      </c:barChart>
      <c:catAx>
        <c:axId val="-535850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2032"/>
        <c:crosses val="autoZero"/>
        <c:auto val="0"/>
        <c:lblAlgn val="ctr"/>
        <c:lblOffset val="100"/>
        <c:tickMarkSkip val="1"/>
        <c:noMultiLvlLbl val="0"/>
      </c:catAx>
      <c:valAx>
        <c:axId val="-535822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5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4880"/>
        <c:axId val="-535843248"/>
      </c:barChart>
      <c:catAx>
        <c:axId val="-5358448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3248"/>
        <c:crosses val="autoZero"/>
        <c:auto val="0"/>
        <c:lblAlgn val="ctr"/>
        <c:lblOffset val="100"/>
        <c:tickMarkSkip val="1"/>
        <c:noMultiLvlLbl val="0"/>
      </c:catAx>
      <c:valAx>
        <c:axId val="-5358432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6176"/>
        <c:axId val="-535817680"/>
      </c:barChart>
      <c:catAx>
        <c:axId val="-535836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7680"/>
        <c:crosses val="autoZero"/>
        <c:auto val="0"/>
        <c:lblAlgn val="ctr"/>
        <c:lblOffset val="100"/>
        <c:tickMarkSkip val="1"/>
        <c:noMultiLvlLbl val="0"/>
      </c:catAx>
      <c:valAx>
        <c:axId val="-535817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5984"/>
        <c:axId val="-651698160"/>
      </c:barChart>
      <c:catAx>
        <c:axId val="-6516959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8160"/>
        <c:crosses val="autoZero"/>
        <c:auto val="0"/>
        <c:lblAlgn val="ctr"/>
        <c:lblOffset val="100"/>
        <c:tickMarkSkip val="1"/>
        <c:noMultiLvlLbl val="0"/>
      </c:catAx>
      <c:valAx>
        <c:axId val="-651698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1488"/>
        <c:axId val="-535830736"/>
      </c:barChart>
      <c:catAx>
        <c:axId val="-535821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0736"/>
        <c:crosses val="autoZero"/>
        <c:auto val="0"/>
        <c:lblAlgn val="ctr"/>
        <c:lblOffset val="100"/>
        <c:tickMarkSkip val="1"/>
        <c:noMultiLvlLbl val="0"/>
      </c:catAx>
      <c:valAx>
        <c:axId val="-535830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2704"/>
        <c:axId val="-535850320"/>
      </c:barChart>
      <c:catAx>
        <c:axId val="-5358427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50320"/>
        <c:crosses val="autoZero"/>
        <c:auto val="0"/>
        <c:lblAlgn val="ctr"/>
        <c:lblOffset val="100"/>
        <c:tickMarkSkip val="1"/>
        <c:noMultiLvlLbl val="0"/>
      </c:catAx>
      <c:valAx>
        <c:axId val="-535850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5968"/>
        <c:axId val="-535841072"/>
      </c:barChart>
      <c:catAx>
        <c:axId val="-535845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1072"/>
        <c:crosses val="autoZero"/>
        <c:auto val="0"/>
        <c:lblAlgn val="ctr"/>
        <c:lblOffset val="100"/>
        <c:tickMarkSkip val="1"/>
        <c:noMultiLvlLbl val="0"/>
      </c:catAx>
      <c:valAx>
        <c:axId val="-535841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5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2160"/>
        <c:axId val="-535831280"/>
      </c:barChart>
      <c:catAx>
        <c:axId val="-535842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1280"/>
        <c:crosses val="autoZero"/>
        <c:auto val="0"/>
        <c:lblAlgn val="ctr"/>
        <c:lblOffset val="100"/>
        <c:tickMarkSkip val="1"/>
        <c:noMultiLvlLbl val="0"/>
      </c:catAx>
      <c:valAx>
        <c:axId val="-535831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0528"/>
        <c:axId val="-535830192"/>
      </c:barChart>
      <c:catAx>
        <c:axId val="-5358405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0192"/>
        <c:crosses val="autoZero"/>
        <c:auto val="0"/>
        <c:lblAlgn val="ctr"/>
        <c:lblOffset val="100"/>
        <c:tickMarkSkip val="1"/>
        <c:noMultiLvlLbl val="0"/>
      </c:catAx>
      <c:valAx>
        <c:axId val="-5358301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0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3120"/>
        <c:axId val="-535828016"/>
      </c:barChart>
      <c:catAx>
        <c:axId val="-535823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8016"/>
        <c:crosses val="autoZero"/>
        <c:auto val="0"/>
        <c:lblAlgn val="ctr"/>
        <c:lblOffset val="100"/>
        <c:tickMarkSkip val="1"/>
        <c:noMultiLvlLbl val="0"/>
      </c:catAx>
      <c:valAx>
        <c:axId val="-5358280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7264"/>
        <c:axId val="-535849776"/>
      </c:barChart>
      <c:catAx>
        <c:axId val="-535837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9776"/>
        <c:crosses val="autoZero"/>
        <c:auto val="0"/>
        <c:lblAlgn val="ctr"/>
        <c:lblOffset val="100"/>
        <c:tickMarkSkip val="1"/>
        <c:noMultiLvlLbl val="0"/>
      </c:catAx>
      <c:valAx>
        <c:axId val="-5358497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4752"/>
        <c:axId val="-535825296"/>
      </c:barChart>
      <c:catAx>
        <c:axId val="-5358247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5296"/>
        <c:crosses val="autoZero"/>
        <c:auto val="0"/>
        <c:lblAlgn val="ctr"/>
        <c:lblOffset val="100"/>
        <c:tickMarkSkip val="1"/>
        <c:noMultiLvlLbl val="0"/>
      </c:catAx>
      <c:valAx>
        <c:axId val="-535825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6928"/>
        <c:axId val="-535832912"/>
      </c:barChart>
      <c:catAx>
        <c:axId val="-535826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2912"/>
        <c:crosses val="autoZero"/>
        <c:auto val="0"/>
        <c:lblAlgn val="ctr"/>
        <c:lblOffset val="100"/>
        <c:tickMarkSkip val="1"/>
        <c:noMultiLvlLbl val="0"/>
      </c:catAx>
      <c:valAx>
        <c:axId val="-5358329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4208"/>
        <c:axId val="-535848688"/>
      </c:barChart>
      <c:catAx>
        <c:axId val="-535824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8688"/>
        <c:crosses val="autoZero"/>
        <c:auto val="0"/>
        <c:lblAlgn val="ctr"/>
        <c:lblOffset val="100"/>
        <c:tickMarkSkip val="1"/>
        <c:noMultiLvlLbl val="0"/>
      </c:catAx>
      <c:valAx>
        <c:axId val="-535848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4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88912"/>
        <c:axId val="-651692720"/>
      </c:barChart>
      <c:catAx>
        <c:axId val="-651688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2720"/>
        <c:crosses val="autoZero"/>
        <c:auto val="0"/>
        <c:lblAlgn val="ctr"/>
        <c:lblOffset val="100"/>
        <c:tickMarkSkip val="1"/>
        <c:noMultiLvlLbl val="0"/>
      </c:catAx>
      <c:valAx>
        <c:axId val="-6516927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8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8768"/>
        <c:axId val="-535829104"/>
      </c:barChart>
      <c:catAx>
        <c:axId val="-535818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9104"/>
        <c:crosses val="autoZero"/>
        <c:auto val="0"/>
        <c:lblAlgn val="ctr"/>
        <c:lblOffset val="100"/>
        <c:tickMarkSkip val="1"/>
        <c:noMultiLvlLbl val="0"/>
      </c:catAx>
      <c:valAx>
        <c:axId val="-5358291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8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3792"/>
        <c:axId val="-535845424"/>
      </c:barChart>
      <c:catAx>
        <c:axId val="-535843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5424"/>
        <c:crosses val="autoZero"/>
        <c:auto val="0"/>
        <c:lblAlgn val="ctr"/>
        <c:lblOffset val="100"/>
        <c:tickMarkSkip val="1"/>
        <c:noMultiLvlLbl val="0"/>
      </c:catAx>
      <c:valAx>
        <c:axId val="-535845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4000"/>
        <c:axId val="-535829648"/>
      </c:barChart>
      <c:catAx>
        <c:axId val="-5358340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9648"/>
        <c:crosses val="autoZero"/>
        <c:auto val="0"/>
        <c:lblAlgn val="ctr"/>
        <c:lblOffset val="100"/>
        <c:tickMarkSkip val="1"/>
        <c:noMultiLvlLbl val="0"/>
      </c:catAx>
      <c:valAx>
        <c:axId val="-5358296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8560"/>
        <c:axId val="-535819856"/>
      </c:barChart>
      <c:catAx>
        <c:axId val="-535828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9856"/>
        <c:crosses val="autoZero"/>
        <c:auto val="0"/>
        <c:lblAlgn val="ctr"/>
        <c:lblOffset val="100"/>
        <c:tickMarkSkip val="1"/>
        <c:noMultiLvlLbl val="0"/>
      </c:catAx>
      <c:valAx>
        <c:axId val="-5358198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4336"/>
        <c:axId val="-535833456"/>
      </c:barChart>
      <c:catAx>
        <c:axId val="-535844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3456"/>
        <c:crosses val="autoZero"/>
        <c:auto val="0"/>
        <c:lblAlgn val="ctr"/>
        <c:lblOffset val="100"/>
        <c:tickMarkSkip val="1"/>
        <c:noMultiLvlLbl val="0"/>
      </c:catAx>
      <c:valAx>
        <c:axId val="-535833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1616"/>
        <c:axId val="-535848144"/>
      </c:barChart>
      <c:catAx>
        <c:axId val="-535841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8144"/>
        <c:crosses val="autoZero"/>
        <c:auto val="0"/>
        <c:lblAlgn val="ctr"/>
        <c:lblOffset val="100"/>
        <c:tickMarkSkip val="1"/>
        <c:noMultiLvlLbl val="0"/>
      </c:catAx>
      <c:valAx>
        <c:axId val="-535848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4544"/>
        <c:axId val="-535827472"/>
      </c:barChart>
      <c:catAx>
        <c:axId val="-535834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7472"/>
        <c:crosses val="autoZero"/>
        <c:auto val="0"/>
        <c:lblAlgn val="ctr"/>
        <c:lblOffset val="100"/>
        <c:tickMarkSkip val="1"/>
        <c:noMultiLvlLbl val="0"/>
      </c:catAx>
      <c:valAx>
        <c:axId val="-5358274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6384"/>
        <c:axId val="-535825840"/>
      </c:barChart>
      <c:catAx>
        <c:axId val="-535826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5840"/>
        <c:crosses val="autoZero"/>
        <c:auto val="0"/>
        <c:lblAlgn val="ctr"/>
        <c:lblOffset val="100"/>
        <c:tickMarkSkip val="1"/>
        <c:noMultiLvlLbl val="0"/>
      </c:catAx>
      <c:valAx>
        <c:axId val="-535825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7600"/>
        <c:axId val="-535849232"/>
      </c:barChart>
      <c:catAx>
        <c:axId val="-53584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9232"/>
        <c:crosses val="autoZero"/>
        <c:auto val="0"/>
        <c:lblAlgn val="ctr"/>
        <c:lblOffset val="100"/>
        <c:tickMarkSkip val="1"/>
        <c:noMultiLvlLbl val="0"/>
      </c:catAx>
      <c:valAx>
        <c:axId val="-535849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23664"/>
        <c:axId val="-535839984"/>
      </c:barChart>
      <c:catAx>
        <c:axId val="-535823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9984"/>
        <c:crosses val="autoZero"/>
        <c:auto val="0"/>
        <c:lblAlgn val="ctr"/>
        <c:lblOffset val="100"/>
        <c:tickMarkSkip val="1"/>
        <c:noMultiLvlLbl val="0"/>
      </c:catAx>
      <c:valAx>
        <c:axId val="-5358399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5440"/>
        <c:axId val="-651704144"/>
      </c:barChart>
      <c:catAx>
        <c:axId val="-651695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4144"/>
        <c:crosses val="autoZero"/>
        <c:auto val="0"/>
        <c:lblAlgn val="ctr"/>
        <c:lblOffset val="100"/>
        <c:tickMarkSkip val="1"/>
        <c:noMultiLvlLbl val="0"/>
      </c:catAx>
      <c:valAx>
        <c:axId val="-651704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7056"/>
        <c:axId val="-535822576"/>
      </c:barChart>
      <c:catAx>
        <c:axId val="-535847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2576"/>
        <c:crosses val="autoZero"/>
        <c:auto val="0"/>
        <c:lblAlgn val="ctr"/>
        <c:lblOffset val="100"/>
        <c:tickMarkSkip val="1"/>
        <c:noMultiLvlLbl val="0"/>
      </c:catAx>
      <c:valAx>
        <c:axId val="-5358225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46512"/>
        <c:axId val="-535820944"/>
      </c:barChart>
      <c:catAx>
        <c:axId val="-535846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0944"/>
        <c:crosses val="autoZero"/>
        <c:auto val="0"/>
        <c:lblAlgn val="ctr"/>
        <c:lblOffset val="100"/>
        <c:tickMarkSkip val="1"/>
        <c:noMultiLvlLbl val="0"/>
      </c:catAx>
      <c:valAx>
        <c:axId val="-5358209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4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9440"/>
        <c:axId val="-535820400"/>
      </c:barChart>
      <c:catAx>
        <c:axId val="-535839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20400"/>
        <c:crosses val="autoZero"/>
        <c:auto val="0"/>
        <c:lblAlgn val="ctr"/>
        <c:lblOffset val="100"/>
        <c:tickMarkSkip val="1"/>
        <c:noMultiLvlLbl val="0"/>
      </c:catAx>
      <c:valAx>
        <c:axId val="-5358204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9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8896"/>
        <c:axId val="-535819312"/>
      </c:barChart>
      <c:catAx>
        <c:axId val="-535838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9312"/>
        <c:crosses val="autoZero"/>
        <c:auto val="0"/>
        <c:lblAlgn val="ctr"/>
        <c:lblOffset val="100"/>
        <c:tickMarkSkip val="1"/>
        <c:noMultiLvlLbl val="0"/>
      </c:catAx>
      <c:valAx>
        <c:axId val="-5358193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8224"/>
        <c:axId val="-535817136"/>
      </c:barChart>
      <c:catAx>
        <c:axId val="-535818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7136"/>
        <c:crosses val="autoZero"/>
        <c:auto val="0"/>
        <c:lblAlgn val="ctr"/>
        <c:lblOffset val="100"/>
        <c:tickMarkSkip val="1"/>
        <c:noMultiLvlLbl val="0"/>
      </c:catAx>
      <c:valAx>
        <c:axId val="-535817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6592"/>
        <c:axId val="-535838352"/>
      </c:barChart>
      <c:catAx>
        <c:axId val="-535816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8352"/>
        <c:crosses val="autoZero"/>
        <c:auto val="0"/>
        <c:lblAlgn val="ctr"/>
        <c:lblOffset val="100"/>
        <c:tickMarkSkip val="1"/>
        <c:noMultiLvlLbl val="0"/>
      </c:catAx>
      <c:valAx>
        <c:axId val="-5358383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7808"/>
        <c:axId val="-535836720"/>
      </c:barChart>
      <c:catAx>
        <c:axId val="-535837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6720"/>
        <c:crosses val="autoZero"/>
        <c:auto val="0"/>
        <c:lblAlgn val="ctr"/>
        <c:lblOffset val="100"/>
        <c:tickMarkSkip val="1"/>
        <c:noMultiLvlLbl val="0"/>
      </c:catAx>
      <c:valAx>
        <c:axId val="-5358367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7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5632"/>
        <c:axId val="-535835088"/>
      </c:barChart>
      <c:catAx>
        <c:axId val="-535835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5088"/>
        <c:crosses val="autoZero"/>
        <c:auto val="0"/>
        <c:lblAlgn val="ctr"/>
        <c:lblOffset val="100"/>
        <c:tickMarkSkip val="1"/>
        <c:noMultiLvlLbl val="0"/>
      </c:catAx>
      <c:valAx>
        <c:axId val="-5358350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32368"/>
        <c:axId val="-535831824"/>
      </c:barChart>
      <c:catAx>
        <c:axId val="-535832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1824"/>
        <c:crosses val="autoZero"/>
        <c:auto val="0"/>
        <c:lblAlgn val="ctr"/>
        <c:lblOffset val="100"/>
        <c:tickMarkSkip val="1"/>
        <c:noMultiLvlLbl val="0"/>
      </c:catAx>
      <c:valAx>
        <c:axId val="-535831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32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9728"/>
        <c:axId val="-535816048"/>
      </c:barChart>
      <c:catAx>
        <c:axId val="-535799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6048"/>
        <c:crosses val="autoZero"/>
        <c:auto val="0"/>
        <c:lblAlgn val="ctr"/>
        <c:lblOffset val="100"/>
        <c:tickMarkSkip val="1"/>
        <c:noMultiLvlLbl val="0"/>
      </c:catAx>
      <c:valAx>
        <c:axId val="-5358160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9792"/>
        <c:axId val="-651702512"/>
      </c:barChart>
      <c:catAx>
        <c:axId val="-651699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2512"/>
        <c:crosses val="autoZero"/>
        <c:auto val="0"/>
        <c:lblAlgn val="ctr"/>
        <c:lblOffset val="100"/>
        <c:tickMarkSkip val="1"/>
        <c:noMultiLvlLbl val="0"/>
      </c:catAx>
      <c:valAx>
        <c:axId val="-6517025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9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5504"/>
        <c:axId val="-535800272"/>
      </c:barChart>
      <c:catAx>
        <c:axId val="-535815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0272"/>
        <c:crosses val="autoZero"/>
        <c:auto val="0"/>
        <c:lblAlgn val="ctr"/>
        <c:lblOffset val="100"/>
        <c:tickMarkSkip val="1"/>
        <c:noMultiLvlLbl val="0"/>
      </c:catAx>
      <c:valAx>
        <c:axId val="-535800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5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2112"/>
        <c:axId val="-535786672"/>
      </c:barChart>
      <c:catAx>
        <c:axId val="-535792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6672"/>
        <c:crosses val="autoZero"/>
        <c:auto val="0"/>
        <c:lblAlgn val="ctr"/>
        <c:lblOffset val="100"/>
        <c:tickMarkSkip val="1"/>
        <c:noMultiLvlLbl val="0"/>
      </c:catAx>
      <c:valAx>
        <c:axId val="-535786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8640"/>
        <c:axId val="-535799184"/>
      </c:barChart>
      <c:catAx>
        <c:axId val="-535798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9184"/>
        <c:crosses val="autoZero"/>
        <c:auto val="0"/>
        <c:lblAlgn val="ctr"/>
        <c:lblOffset val="100"/>
        <c:tickMarkSkip val="1"/>
        <c:noMultiLvlLbl val="0"/>
      </c:catAx>
      <c:valAx>
        <c:axId val="-535799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2656"/>
        <c:axId val="-535789392"/>
      </c:barChart>
      <c:catAx>
        <c:axId val="-53579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9392"/>
        <c:crosses val="autoZero"/>
        <c:auto val="0"/>
        <c:lblAlgn val="ctr"/>
        <c:lblOffset val="100"/>
        <c:tickMarkSkip val="1"/>
        <c:noMultiLvlLbl val="0"/>
      </c:catAx>
      <c:valAx>
        <c:axId val="-535789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4832"/>
        <c:axId val="-535786128"/>
      </c:barChart>
      <c:catAx>
        <c:axId val="-535794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6128"/>
        <c:crosses val="autoZero"/>
        <c:auto val="0"/>
        <c:lblAlgn val="ctr"/>
        <c:lblOffset val="100"/>
        <c:tickMarkSkip val="1"/>
        <c:noMultiLvlLbl val="0"/>
      </c:catAx>
      <c:valAx>
        <c:axId val="-535786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4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5920"/>
        <c:axId val="-535814960"/>
      </c:barChart>
      <c:catAx>
        <c:axId val="-535795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4960"/>
        <c:crosses val="autoZero"/>
        <c:auto val="0"/>
        <c:lblAlgn val="ctr"/>
        <c:lblOffset val="100"/>
        <c:tickMarkSkip val="1"/>
        <c:noMultiLvlLbl val="0"/>
      </c:catAx>
      <c:valAx>
        <c:axId val="-5358149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6464"/>
        <c:axId val="-535807888"/>
      </c:barChart>
      <c:catAx>
        <c:axId val="-535796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7888"/>
        <c:crosses val="autoZero"/>
        <c:auto val="0"/>
        <c:lblAlgn val="ctr"/>
        <c:lblOffset val="100"/>
        <c:tickMarkSkip val="1"/>
        <c:noMultiLvlLbl val="0"/>
      </c:catAx>
      <c:valAx>
        <c:axId val="-535807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4416"/>
        <c:axId val="-535795376"/>
      </c:barChart>
      <c:catAx>
        <c:axId val="-535814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5376"/>
        <c:crosses val="autoZero"/>
        <c:auto val="0"/>
        <c:lblAlgn val="ctr"/>
        <c:lblOffset val="100"/>
        <c:tickMarkSkip val="1"/>
        <c:noMultiLvlLbl val="0"/>
      </c:catAx>
      <c:valAx>
        <c:axId val="-535795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1568"/>
        <c:axId val="-535794288"/>
      </c:barChart>
      <c:catAx>
        <c:axId val="-535791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4288"/>
        <c:crosses val="autoZero"/>
        <c:auto val="0"/>
        <c:lblAlgn val="ctr"/>
        <c:lblOffset val="100"/>
        <c:tickMarkSkip val="1"/>
        <c:noMultiLvlLbl val="0"/>
      </c:catAx>
      <c:valAx>
        <c:axId val="-535794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3872"/>
        <c:axId val="-535798096"/>
      </c:barChart>
      <c:catAx>
        <c:axId val="-5358138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8096"/>
        <c:crosses val="autoZero"/>
        <c:auto val="0"/>
        <c:lblAlgn val="ctr"/>
        <c:lblOffset val="100"/>
        <c:tickMarkSkip val="1"/>
        <c:noMultiLvlLbl val="0"/>
      </c:catAx>
      <c:valAx>
        <c:axId val="-535798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4352"/>
        <c:axId val="-651698704"/>
      </c:barChart>
      <c:catAx>
        <c:axId val="-651694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8704"/>
        <c:crosses val="autoZero"/>
        <c:auto val="0"/>
        <c:lblAlgn val="ctr"/>
        <c:lblOffset val="100"/>
        <c:tickMarkSkip val="1"/>
        <c:noMultiLvlLbl val="0"/>
      </c:catAx>
      <c:valAx>
        <c:axId val="-651698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3328"/>
        <c:axId val="-535803536"/>
      </c:barChart>
      <c:catAx>
        <c:axId val="-535813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3536"/>
        <c:crosses val="autoZero"/>
        <c:auto val="0"/>
        <c:lblAlgn val="ctr"/>
        <c:lblOffset val="100"/>
        <c:tickMarkSkip val="1"/>
        <c:noMultiLvlLbl val="0"/>
      </c:catAx>
      <c:valAx>
        <c:axId val="-5358035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3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89936"/>
        <c:axId val="-535808976"/>
      </c:barChart>
      <c:catAx>
        <c:axId val="-535789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8976"/>
        <c:crosses val="autoZero"/>
        <c:auto val="0"/>
        <c:lblAlgn val="ctr"/>
        <c:lblOffset val="100"/>
        <c:tickMarkSkip val="1"/>
        <c:noMultiLvlLbl val="0"/>
      </c:catAx>
      <c:valAx>
        <c:axId val="-535808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3744"/>
        <c:axId val="-535788304"/>
      </c:barChart>
      <c:catAx>
        <c:axId val="-535793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8304"/>
        <c:crosses val="autoZero"/>
        <c:auto val="0"/>
        <c:lblAlgn val="ctr"/>
        <c:lblOffset val="100"/>
        <c:tickMarkSkip val="1"/>
        <c:noMultiLvlLbl val="0"/>
      </c:catAx>
      <c:valAx>
        <c:axId val="-535788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0816"/>
        <c:axId val="-535805712"/>
      </c:barChart>
      <c:catAx>
        <c:axId val="-535800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5712"/>
        <c:crosses val="autoZero"/>
        <c:auto val="0"/>
        <c:lblAlgn val="ctr"/>
        <c:lblOffset val="100"/>
        <c:tickMarkSkip val="1"/>
        <c:noMultiLvlLbl val="0"/>
      </c:catAx>
      <c:valAx>
        <c:axId val="-5358057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88848"/>
        <c:axId val="-535806256"/>
      </c:barChart>
      <c:catAx>
        <c:axId val="-535788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6256"/>
        <c:crosses val="autoZero"/>
        <c:auto val="0"/>
        <c:lblAlgn val="ctr"/>
        <c:lblOffset val="100"/>
        <c:tickMarkSkip val="1"/>
        <c:noMultiLvlLbl val="0"/>
      </c:catAx>
      <c:valAx>
        <c:axId val="-535806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5168"/>
        <c:axId val="-535811152"/>
      </c:barChart>
      <c:catAx>
        <c:axId val="-535805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1152"/>
        <c:crosses val="autoZero"/>
        <c:auto val="0"/>
        <c:lblAlgn val="ctr"/>
        <c:lblOffset val="100"/>
        <c:tickMarkSkip val="1"/>
        <c:noMultiLvlLbl val="0"/>
      </c:catAx>
      <c:valAx>
        <c:axId val="-535811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3200"/>
        <c:axId val="-535802992"/>
      </c:barChart>
      <c:catAx>
        <c:axId val="-535793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2992"/>
        <c:crosses val="autoZero"/>
        <c:auto val="0"/>
        <c:lblAlgn val="ctr"/>
        <c:lblOffset val="100"/>
        <c:tickMarkSkip val="1"/>
        <c:noMultiLvlLbl val="0"/>
      </c:catAx>
      <c:valAx>
        <c:axId val="-5358029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3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87760"/>
        <c:axId val="-535791024"/>
      </c:barChart>
      <c:catAx>
        <c:axId val="-535787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1024"/>
        <c:crosses val="autoZero"/>
        <c:auto val="0"/>
        <c:lblAlgn val="ctr"/>
        <c:lblOffset val="100"/>
        <c:tickMarkSkip val="1"/>
        <c:noMultiLvlLbl val="0"/>
      </c:catAx>
      <c:valAx>
        <c:axId val="-535791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2784"/>
        <c:axId val="-535812240"/>
      </c:barChart>
      <c:catAx>
        <c:axId val="-535812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2240"/>
        <c:crosses val="autoZero"/>
        <c:auto val="0"/>
        <c:lblAlgn val="ctr"/>
        <c:lblOffset val="100"/>
        <c:tickMarkSkip val="1"/>
        <c:noMultiLvlLbl val="0"/>
      </c:catAx>
      <c:valAx>
        <c:axId val="-5358122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87216"/>
        <c:axId val="-535811696"/>
      </c:barChart>
      <c:catAx>
        <c:axId val="-5357872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1696"/>
        <c:crosses val="autoZero"/>
        <c:auto val="0"/>
        <c:lblAlgn val="ctr"/>
        <c:lblOffset val="100"/>
        <c:tickMarkSkip val="1"/>
        <c:noMultiLvlLbl val="0"/>
      </c:catAx>
      <c:valAx>
        <c:axId val="-5358116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8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700336"/>
        <c:axId val="-651697072"/>
      </c:barChart>
      <c:catAx>
        <c:axId val="-651700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7072"/>
        <c:crosses val="autoZero"/>
        <c:auto val="0"/>
        <c:lblAlgn val="ctr"/>
        <c:lblOffset val="100"/>
        <c:tickMarkSkip val="1"/>
        <c:noMultiLvlLbl val="0"/>
      </c:catAx>
      <c:valAx>
        <c:axId val="-651697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10608"/>
        <c:axId val="-535790480"/>
      </c:barChart>
      <c:catAx>
        <c:axId val="-53581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0480"/>
        <c:crosses val="autoZero"/>
        <c:auto val="0"/>
        <c:lblAlgn val="ctr"/>
        <c:lblOffset val="100"/>
        <c:tickMarkSkip val="1"/>
        <c:noMultiLvlLbl val="0"/>
      </c:catAx>
      <c:valAx>
        <c:axId val="-5357904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7344"/>
        <c:axId val="-535810064"/>
      </c:barChart>
      <c:catAx>
        <c:axId val="-535807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10064"/>
        <c:crosses val="autoZero"/>
        <c:auto val="0"/>
        <c:lblAlgn val="ctr"/>
        <c:lblOffset val="100"/>
        <c:tickMarkSkip val="1"/>
        <c:noMultiLvlLbl val="0"/>
      </c:catAx>
      <c:valAx>
        <c:axId val="-535810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9520"/>
        <c:axId val="-535808432"/>
      </c:barChart>
      <c:catAx>
        <c:axId val="-535809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8432"/>
        <c:crosses val="autoZero"/>
        <c:auto val="0"/>
        <c:lblAlgn val="ctr"/>
        <c:lblOffset val="100"/>
        <c:tickMarkSkip val="1"/>
        <c:noMultiLvlLbl val="0"/>
      </c:catAx>
      <c:valAx>
        <c:axId val="-535808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6800"/>
        <c:axId val="-535804624"/>
      </c:barChart>
      <c:catAx>
        <c:axId val="-535806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4624"/>
        <c:crosses val="autoZero"/>
        <c:auto val="0"/>
        <c:lblAlgn val="ctr"/>
        <c:lblOffset val="100"/>
        <c:tickMarkSkip val="1"/>
        <c:noMultiLvlLbl val="0"/>
      </c:catAx>
      <c:valAx>
        <c:axId val="-535804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4080"/>
        <c:axId val="-535802448"/>
      </c:barChart>
      <c:catAx>
        <c:axId val="-535804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2448"/>
        <c:crosses val="autoZero"/>
        <c:auto val="0"/>
        <c:lblAlgn val="ctr"/>
        <c:lblOffset val="100"/>
        <c:tickMarkSkip val="1"/>
        <c:noMultiLvlLbl val="0"/>
      </c:catAx>
      <c:valAx>
        <c:axId val="-535802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801904"/>
        <c:axId val="-535801360"/>
      </c:barChart>
      <c:catAx>
        <c:axId val="-535801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1360"/>
        <c:crosses val="autoZero"/>
        <c:auto val="0"/>
        <c:lblAlgn val="ctr"/>
        <c:lblOffset val="100"/>
        <c:tickMarkSkip val="1"/>
        <c:noMultiLvlLbl val="0"/>
      </c:catAx>
      <c:valAx>
        <c:axId val="-535801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8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5797552"/>
        <c:axId val="-535797008"/>
      </c:barChart>
      <c:catAx>
        <c:axId val="-53579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7008"/>
        <c:crosses val="autoZero"/>
        <c:auto val="0"/>
        <c:lblAlgn val="ctr"/>
        <c:lblOffset val="100"/>
        <c:tickMarkSkip val="1"/>
        <c:noMultiLvlLbl val="0"/>
      </c:catAx>
      <c:valAx>
        <c:axId val="-535797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579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4992"/>
        <c:axId val="-531964032"/>
      </c:barChart>
      <c:catAx>
        <c:axId val="-531944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4032"/>
        <c:crosses val="autoZero"/>
        <c:auto val="0"/>
        <c:lblAlgn val="ctr"/>
        <c:lblOffset val="100"/>
        <c:tickMarkSkip val="1"/>
        <c:noMultiLvlLbl val="0"/>
      </c:catAx>
      <c:valAx>
        <c:axId val="-531964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5120"/>
        <c:axId val="-531961856"/>
      </c:barChart>
      <c:catAx>
        <c:axId val="-531965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1856"/>
        <c:crosses val="autoZero"/>
        <c:auto val="0"/>
        <c:lblAlgn val="ctr"/>
        <c:lblOffset val="100"/>
        <c:tickMarkSkip val="1"/>
        <c:noMultiLvlLbl val="0"/>
      </c:catAx>
      <c:valAx>
        <c:axId val="-5319618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5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1312"/>
        <c:axId val="-531944448"/>
      </c:barChart>
      <c:catAx>
        <c:axId val="-531961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4448"/>
        <c:crosses val="autoZero"/>
        <c:auto val="0"/>
        <c:lblAlgn val="ctr"/>
        <c:lblOffset val="100"/>
        <c:tickMarkSkip val="1"/>
        <c:noMultiLvlLbl val="0"/>
      </c:catAx>
      <c:valAx>
        <c:axId val="-531944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1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700880"/>
        <c:axId val="-651694896"/>
      </c:barChart>
      <c:catAx>
        <c:axId val="-6517008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4896"/>
        <c:crosses val="autoZero"/>
        <c:auto val="0"/>
        <c:lblAlgn val="ctr"/>
        <c:lblOffset val="100"/>
        <c:tickMarkSkip val="1"/>
        <c:noMultiLvlLbl val="0"/>
      </c:catAx>
      <c:valAx>
        <c:axId val="-6516948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2400"/>
        <c:axId val="-531965664"/>
      </c:barChart>
      <c:catAx>
        <c:axId val="-531962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5664"/>
        <c:crosses val="autoZero"/>
        <c:auto val="0"/>
        <c:lblAlgn val="ctr"/>
        <c:lblOffset val="100"/>
        <c:tickMarkSkip val="1"/>
        <c:noMultiLvlLbl val="0"/>
      </c:catAx>
      <c:valAx>
        <c:axId val="-5319656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36832"/>
        <c:axId val="-531960768"/>
      </c:barChart>
      <c:catAx>
        <c:axId val="-531936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0768"/>
        <c:crosses val="autoZero"/>
        <c:auto val="0"/>
        <c:lblAlgn val="ctr"/>
        <c:lblOffset val="100"/>
        <c:tickMarkSkip val="1"/>
        <c:noMultiLvlLbl val="0"/>
      </c:catAx>
      <c:valAx>
        <c:axId val="-5319607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37920"/>
        <c:axId val="-531937376"/>
      </c:barChart>
      <c:catAx>
        <c:axId val="-531937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7376"/>
        <c:crosses val="autoZero"/>
        <c:auto val="0"/>
        <c:lblAlgn val="ctr"/>
        <c:lblOffset val="100"/>
        <c:tickMarkSkip val="1"/>
        <c:noMultiLvlLbl val="0"/>
      </c:catAx>
      <c:valAx>
        <c:axId val="-531937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5872"/>
        <c:axId val="-531950976"/>
      </c:barChart>
      <c:catAx>
        <c:axId val="-5319558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0976"/>
        <c:crosses val="autoZero"/>
        <c:auto val="0"/>
        <c:lblAlgn val="ctr"/>
        <c:lblOffset val="100"/>
        <c:tickMarkSkip val="1"/>
        <c:noMultiLvlLbl val="0"/>
      </c:catAx>
      <c:valAx>
        <c:axId val="-531950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2064"/>
        <c:axId val="-531958048"/>
      </c:barChart>
      <c:catAx>
        <c:axId val="-531952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8048"/>
        <c:crosses val="autoZero"/>
        <c:auto val="0"/>
        <c:lblAlgn val="ctr"/>
        <c:lblOffset val="100"/>
        <c:tickMarkSkip val="1"/>
        <c:noMultiLvlLbl val="0"/>
      </c:catAx>
      <c:valAx>
        <c:axId val="-5319580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2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3904"/>
        <c:axId val="-531950432"/>
      </c:barChart>
      <c:catAx>
        <c:axId val="-531943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0432"/>
        <c:crosses val="autoZero"/>
        <c:auto val="0"/>
        <c:lblAlgn val="ctr"/>
        <c:lblOffset val="100"/>
        <c:tickMarkSkip val="1"/>
        <c:noMultiLvlLbl val="0"/>
      </c:catAx>
      <c:valAx>
        <c:axId val="-531950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0224"/>
        <c:axId val="-531957504"/>
      </c:barChart>
      <c:catAx>
        <c:axId val="-531960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7504"/>
        <c:crosses val="autoZero"/>
        <c:auto val="0"/>
        <c:lblAlgn val="ctr"/>
        <c:lblOffset val="100"/>
        <c:tickMarkSkip val="1"/>
        <c:noMultiLvlLbl val="0"/>
      </c:catAx>
      <c:valAx>
        <c:axId val="-5319575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8256"/>
        <c:axId val="-531936288"/>
      </c:barChart>
      <c:catAx>
        <c:axId val="-531948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6288"/>
        <c:crosses val="autoZero"/>
        <c:auto val="0"/>
        <c:lblAlgn val="ctr"/>
        <c:lblOffset val="100"/>
        <c:tickMarkSkip val="1"/>
        <c:noMultiLvlLbl val="0"/>
      </c:catAx>
      <c:valAx>
        <c:axId val="-531936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6960"/>
        <c:axId val="-531949888"/>
      </c:barChart>
      <c:catAx>
        <c:axId val="-531956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9888"/>
        <c:crosses val="autoZero"/>
        <c:auto val="0"/>
        <c:lblAlgn val="ctr"/>
        <c:lblOffset val="100"/>
        <c:tickMarkSkip val="1"/>
        <c:noMultiLvlLbl val="0"/>
      </c:catAx>
      <c:valAx>
        <c:axId val="-531949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2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7712"/>
        <c:axId val="-531952608"/>
      </c:barChart>
      <c:catAx>
        <c:axId val="-531947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2608"/>
        <c:crosses val="autoZero"/>
        <c:auto val="0"/>
        <c:lblAlgn val="ctr"/>
        <c:lblOffset val="100"/>
        <c:tickMarkSkip val="1"/>
        <c:noMultiLvlLbl val="0"/>
      </c:catAx>
      <c:valAx>
        <c:axId val="-5319526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44778768"/>
        <c:axId val="-944778224"/>
      </c:barChart>
      <c:catAx>
        <c:axId val="-944778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4778224"/>
        <c:crosses val="autoZero"/>
        <c:auto val="0"/>
        <c:lblAlgn val="ctr"/>
        <c:lblOffset val="100"/>
        <c:tickMarkSkip val="1"/>
        <c:noMultiLvlLbl val="0"/>
      </c:catAx>
      <c:valAx>
        <c:axId val="-9447782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4778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9248"/>
        <c:axId val="-651701968"/>
      </c:barChart>
      <c:catAx>
        <c:axId val="-6516992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1968"/>
        <c:crosses val="autoZero"/>
        <c:auto val="0"/>
        <c:lblAlgn val="ctr"/>
        <c:lblOffset val="100"/>
        <c:tickMarkSkip val="1"/>
        <c:noMultiLvlLbl val="0"/>
      </c:catAx>
      <c:valAx>
        <c:axId val="-6517019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35744"/>
        <c:axId val="-531953696"/>
      </c:barChart>
      <c:catAx>
        <c:axId val="-531935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3696"/>
        <c:crosses val="autoZero"/>
        <c:auto val="0"/>
        <c:lblAlgn val="ctr"/>
        <c:lblOffset val="100"/>
        <c:tickMarkSkip val="1"/>
        <c:noMultiLvlLbl val="0"/>
      </c:catAx>
      <c:valAx>
        <c:axId val="-5319536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1520"/>
        <c:axId val="-531947168"/>
      </c:barChart>
      <c:catAx>
        <c:axId val="-531951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7168"/>
        <c:crosses val="autoZero"/>
        <c:auto val="0"/>
        <c:lblAlgn val="ctr"/>
        <c:lblOffset val="100"/>
        <c:tickMarkSkip val="1"/>
        <c:noMultiLvlLbl val="0"/>
      </c:catAx>
      <c:valAx>
        <c:axId val="-5319471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3360"/>
        <c:axId val="-531959680"/>
      </c:barChart>
      <c:catAx>
        <c:axId val="-531943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9680"/>
        <c:crosses val="autoZero"/>
        <c:auto val="0"/>
        <c:lblAlgn val="ctr"/>
        <c:lblOffset val="100"/>
        <c:tickMarkSkip val="1"/>
        <c:noMultiLvlLbl val="0"/>
      </c:catAx>
      <c:valAx>
        <c:axId val="-531959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3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9344"/>
        <c:axId val="-531942816"/>
      </c:barChart>
      <c:catAx>
        <c:axId val="-531949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2816"/>
        <c:crosses val="autoZero"/>
        <c:auto val="0"/>
        <c:lblAlgn val="ctr"/>
        <c:lblOffset val="100"/>
        <c:tickMarkSkip val="1"/>
        <c:noMultiLvlLbl val="0"/>
      </c:catAx>
      <c:valAx>
        <c:axId val="-5319428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4576"/>
        <c:axId val="-531948800"/>
      </c:barChart>
      <c:catAx>
        <c:axId val="-531964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8800"/>
        <c:crosses val="autoZero"/>
        <c:auto val="0"/>
        <c:lblAlgn val="ctr"/>
        <c:lblOffset val="100"/>
        <c:tickMarkSkip val="1"/>
        <c:noMultiLvlLbl val="0"/>
      </c:catAx>
      <c:valAx>
        <c:axId val="-531948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9136"/>
        <c:axId val="-531946624"/>
      </c:barChart>
      <c:catAx>
        <c:axId val="-531959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6624"/>
        <c:crosses val="autoZero"/>
        <c:auto val="0"/>
        <c:lblAlgn val="ctr"/>
        <c:lblOffset val="100"/>
        <c:tickMarkSkip val="1"/>
        <c:noMultiLvlLbl val="0"/>
      </c:catAx>
      <c:valAx>
        <c:axId val="-531946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3152"/>
        <c:axId val="-531946080"/>
      </c:barChart>
      <c:catAx>
        <c:axId val="-5319531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6080"/>
        <c:crosses val="autoZero"/>
        <c:auto val="0"/>
        <c:lblAlgn val="ctr"/>
        <c:lblOffset val="100"/>
        <c:tickMarkSkip val="1"/>
        <c:noMultiLvlLbl val="0"/>
      </c:catAx>
      <c:valAx>
        <c:axId val="-5319460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8592"/>
        <c:axId val="-531963488"/>
      </c:barChart>
      <c:catAx>
        <c:axId val="-531958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3488"/>
        <c:crosses val="autoZero"/>
        <c:auto val="0"/>
        <c:lblAlgn val="ctr"/>
        <c:lblOffset val="100"/>
        <c:tickMarkSkip val="1"/>
        <c:noMultiLvlLbl val="0"/>
      </c:catAx>
      <c:valAx>
        <c:axId val="-5319634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8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5536"/>
        <c:axId val="-531962944"/>
      </c:barChart>
      <c:catAx>
        <c:axId val="-531945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2944"/>
        <c:crosses val="autoZero"/>
        <c:auto val="0"/>
        <c:lblAlgn val="ctr"/>
        <c:lblOffset val="100"/>
        <c:tickMarkSkip val="1"/>
        <c:noMultiLvlLbl val="0"/>
      </c:catAx>
      <c:valAx>
        <c:axId val="-5319629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2272"/>
        <c:axId val="-531941728"/>
      </c:barChart>
      <c:catAx>
        <c:axId val="-531942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1728"/>
        <c:crosses val="autoZero"/>
        <c:auto val="0"/>
        <c:lblAlgn val="ctr"/>
        <c:lblOffset val="100"/>
        <c:tickMarkSkip val="1"/>
        <c:noMultiLvlLbl val="0"/>
      </c:catAx>
      <c:valAx>
        <c:axId val="-531941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701424"/>
        <c:axId val="-651691632"/>
      </c:barChart>
      <c:catAx>
        <c:axId val="-651701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1632"/>
        <c:crosses val="autoZero"/>
        <c:auto val="0"/>
        <c:lblAlgn val="ctr"/>
        <c:lblOffset val="100"/>
        <c:tickMarkSkip val="1"/>
        <c:noMultiLvlLbl val="0"/>
      </c:catAx>
      <c:valAx>
        <c:axId val="-6516916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70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39552"/>
        <c:axId val="-531954784"/>
      </c:barChart>
      <c:catAx>
        <c:axId val="-531939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4784"/>
        <c:crosses val="autoZero"/>
        <c:auto val="0"/>
        <c:lblAlgn val="ctr"/>
        <c:lblOffset val="100"/>
        <c:tickMarkSkip val="1"/>
        <c:noMultiLvlLbl val="0"/>
      </c:catAx>
      <c:valAx>
        <c:axId val="-5319547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5328"/>
        <c:axId val="-531941184"/>
      </c:barChart>
      <c:catAx>
        <c:axId val="-531955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1184"/>
        <c:crosses val="autoZero"/>
        <c:auto val="0"/>
        <c:lblAlgn val="ctr"/>
        <c:lblOffset val="100"/>
        <c:tickMarkSkip val="1"/>
        <c:noMultiLvlLbl val="0"/>
      </c:catAx>
      <c:valAx>
        <c:axId val="-531941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40640"/>
        <c:axId val="-531940096"/>
      </c:barChart>
      <c:catAx>
        <c:axId val="-531940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0096"/>
        <c:crosses val="autoZero"/>
        <c:auto val="0"/>
        <c:lblAlgn val="ctr"/>
        <c:lblOffset val="100"/>
        <c:tickMarkSkip val="1"/>
        <c:noMultiLvlLbl val="0"/>
      </c:catAx>
      <c:valAx>
        <c:axId val="-531940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4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6416"/>
        <c:axId val="-531939008"/>
      </c:barChart>
      <c:catAx>
        <c:axId val="-531956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9008"/>
        <c:crosses val="autoZero"/>
        <c:auto val="0"/>
        <c:lblAlgn val="ctr"/>
        <c:lblOffset val="100"/>
        <c:tickMarkSkip val="1"/>
        <c:noMultiLvlLbl val="0"/>
      </c:catAx>
      <c:valAx>
        <c:axId val="-531939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54240"/>
        <c:axId val="-531938464"/>
      </c:barChart>
      <c:catAx>
        <c:axId val="-5319542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38464"/>
        <c:crosses val="autoZero"/>
        <c:auto val="0"/>
        <c:lblAlgn val="ctr"/>
        <c:lblOffset val="100"/>
        <c:tickMarkSkip val="1"/>
        <c:noMultiLvlLbl val="0"/>
      </c:catAx>
      <c:valAx>
        <c:axId val="-531938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5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2528"/>
        <c:axId val="-531999936"/>
      </c:barChart>
      <c:catAx>
        <c:axId val="-5319825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9936"/>
        <c:crosses val="autoZero"/>
        <c:auto val="0"/>
        <c:lblAlgn val="ctr"/>
        <c:lblOffset val="100"/>
        <c:tickMarkSkip val="1"/>
        <c:noMultiLvlLbl val="0"/>
      </c:catAx>
      <c:valAx>
        <c:axId val="-531999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8512"/>
        <c:axId val="-531986336"/>
      </c:barChart>
      <c:catAx>
        <c:axId val="-531988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6336"/>
        <c:crosses val="autoZero"/>
        <c:auto val="0"/>
        <c:lblAlgn val="ctr"/>
        <c:lblOffset val="100"/>
        <c:tickMarkSkip val="1"/>
        <c:noMultiLvlLbl val="0"/>
      </c:catAx>
      <c:valAx>
        <c:axId val="-531986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4496"/>
        <c:axId val="-531998848"/>
      </c:barChart>
      <c:catAx>
        <c:axId val="-531994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8848"/>
        <c:crosses val="autoZero"/>
        <c:auto val="0"/>
        <c:lblAlgn val="ctr"/>
        <c:lblOffset val="100"/>
        <c:tickMarkSkip val="1"/>
        <c:noMultiLvlLbl val="0"/>
      </c:catAx>
      <c:valAx>
        <c:axId val="-531998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9264"/>
        <c:axId val="-531976000"/>
      </c:barChart>
      <c:catAx>
        <c:axId val="-531979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6000"/>
        <c:crosses val="autoZero"/>
        <c:auto val="0"/>
        <c:lblAlgn val="ctr"/>
        <c:lblOffset val="100"/>
        <c:tickMarkSkip val="1"/>
        <c:noMultiLvlLbl val="0"/>
      </c:catAx>
      <c:valAx>
        <c:axId val="-5319760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6128"/>
        <c:axId val="-531984704"/>
      </c:barChart>
      <c:catAx>
        <c:axId val="-531996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4704"/>
        <c:crosses val="autoZero"/>
        <c:auto val="0"/>
        <c:lblAlgn val="ctr"/>
        <c:lblOffset val="100"/>
        <c:tickMarkSkip val="1"/>
        <c:noMultiLvlLbl val="0"/>
      </c:catAx>
      <c:valAx>
        <c:axId val="-531984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3808"/>
        <c:axId val="-651693264"/>
      </c:barChart>
      <c:catAx>
        <c:axId val="-651693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3264"/>
        <c:crosses val="autoZero"/>
        <c:auto val="0"/>
        <c:lblAlgn val="ctr"/>
        <c:lblOffset val="100"/>
        <c:tickMarkSkip val="1"/>
        <c:noMultiLvlLbl val="0"/>
      </c:catAx>
      <c:valAx>
        <c:axId val="-6516932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3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0896"/>
        <c:axId val="-531970016"/>
      </c:barChart>
      <c:catAx>
        <c:axId val="-531980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0016"/>
        <c:crosses val="autoZero"/>
        <c:auto val="0"/>
        <c:lblAlgn val="ctr"/>
        <c:lblOffset val="100"/>
        <c:tickMarkSkip val="1"/>
        <c:noMultiLvlLbl val="0"/>
      </c:catAx>
      <c:valAx>
        <c:axId val="-5319700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2192"/>
        <c:axId val="-531983072"/>
      </c:barChart>
      <c:catAx>
        <c:axId val="-531972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3072"/>
        <c:crosses val="autoZero"/>
        <c:auto val="0"/>
        <c:lblAlgn val="ctr"/>
        <c:lblOffset val="100"/>
        <c:tickMarkSkip val="1"/>
        <c:noMultiLvlLbl val="0"/>
      </c:catAx>
      <c:valAx>
        <c:axId val="-531983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1104"/>
        <c:axId val="-531970560"/>
      </c:barChart>
      <c:catAx>
        <c:axId val="-531971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0560"/>
        <c:crosses val="autoZero"/>
        <c:auto val="0"/>
        <c:lblAlgn val="ctr"/>
        <c:lblOffset val="100"/>
        <c:tickMarkSkip val="1"/>
        <c:noMultiLvlLbl val="0"/>
      </c:catAx>
      <c:valAx>
        <c:axId val="-5319705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0352"/>
        <c:axId val="-531998304"/>
      </c:barChart>
      <c:catAx>
        <c:axId val="-531980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8304"/>
        <c:crosses val="autoZero"/>
        <c:auto val="0"/>
        <c:lblAlgn val="ctr"/>
        <c:lblOffset val="100"/>
        <c:tickMarkSkip val="1"/>
        <c:noMultiLvlLbl val="0"/>
      </c:catAx>
      <c:valAx>
        <c:axId val="-531998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8384"/>
        <c:axId val="-531986880"/>
      </c:barChart>
      <c:catAx>
        <c:axId val="-531968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6880"/>
        <c:crosses val="autoZero"/>
        <c:auto val="0"/>
        <c:lblAlgn val="ctr"/>
        <c:lblOffset val="100"/>
        <c:tickMarkSkip val="1"/>
        <c:noMultiLvlLbl val="0"/>
      </c:catAx>
      <c:valAx>
        <c:axId val="-531986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7632"/>
        <c:axId val="-531967296"/>
      </c:barChart>
      <c:catAx>
        <c:axId val="-531977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7296"/>
        <c:crosses val="autoZero"/>
        <c:auto val="0"/>
        <c:lblAlgn val="ctr"/>
        <c:lblOffset val="100"/>
        <c:tickMarkSkip val="1"/>
        <c:noMultiLvlLbl val="0"/>
      </c:catAx>
      <c:valAx>
        <c:axId val="-531967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0688"/>
        <c:axId val="-531967840"/>
      </c:barChart>
      <c:catAx>
        <c:axId val="-531990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7840"/>
        <c:crosses val="autoZero"/>
        <c:auto val="0"/>
        <c:lblAlgn val="ctr"/>
        <c:lblOffset val="100"/>
        <c:tickMarkSkip val="1"/>
        <c:noMultiLvlLbl val="0"/>
      </c:catAx>
      <c:valAx>
        <c:axId val="-531967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3952"/>
        <c:axId val="-531984160"/>
      </c:barChart>
      <c:catAx>
        <c:axId val="-5319939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4160"/>
        <c:crosses val="autoZero"/>
        <c:auto val="0"/>
        <c:lblAlgn val="ctr"/>
        <c:lblOffset val="100"/>
        <c:tickMarkSkip val="1"/>
        <c:noMultiLvlLbl val="0"/>
      </c:catAx>
      <c:valAx>
        <c:axId val="-531984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3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9472"/>
        <c:axId val="-531971648"/>
      </c:barChart>
      <c:catAx>
        <c:axId val="-5319694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1648"/>
        <c:crosses val="autoZero"/>
        <c:auto val="0"/>
        <c:lblAlgn val="ctr"/>
        <c:lblOffset val="100"/>
        <c:tickMarkSkip val="1"/>
        <c:noMultiLvlLbl val="0"/>
      </c:catAx>
      <c:valAx>
        <c:axId val="-5319716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9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6672"/>
        <c:axId val="-531987968"/>
      </c:barChart>
      <c:catAx>
        <c:axId val="-531996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7968"/>
        <c:crosses val="autoZero"/>
        <c:auto val="0"/>
        <c:lblAlgn val="ctr"/>
        <c:lblOffset val="100"/>
        <c:tickMarkSkip val="1"/>
        <c:noMultiLvlLbl val="0"/>
      </c:catAx>
      <c:valAx>
        <c:axId val="-5319879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7616"/>
        <c:axId val="-651692176"/>
      </c:barChart>
      <c:catAx>
        <c:axId val="-651697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2176"/>
        <c:crosses val="autoZero"/>
        <c:auto val="0"/>
        <c:lblAlgn val="ctr"/>
        <c:lblOffset val="100"/>
        <c:tickMarkSkip val="1"/>
        <c:noMultiLvlLbl val="0"/>
      </c:catAx>
      <c:valAx>
        <c:axId val="-6516921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1776"/>
        <c:axId val="-531979808"/>
      </c:barChart>
      <c:catAx>
        <c:axId val="-531991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9808"/>
        <c:crosses val="autoZero"/>
        <c:auto val="0"/>
        <c:lblAlgn val="ctr"/>
        <c:lblOffset val="100"/>
        <c:tickMarkSkip val="1"/>
        <c:noMultiLvlLbl val="0"/>
      </c:catAx>
      <c:valAx>
        <c:axId val="-5319798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8720"/>
        <c:axId val="-531968928"/>
      </c:barChart>
      <c:catAx>
        <c:axId val="-531978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8928"/>
        <c:crosses val="autoZero"/>
        <c:auto val="0"/>
        <c:lblAlgn val="ctr"/>
        <c:lblOffset val="100"/>
        <c:tickMarkSkip val="1"/>
        <c:noMultiLvlLbl val="0"/>
      </c:catAx>
      <c:valAx>
        <c:axId val="-531968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1232"/>
        <c:axId val="-531995040"/>
      </c:barChart>
      <c:catAx>
        <c:axId val="-531991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5040"/>
        <c:crosses val="autoZero"/>
        <c:auto val="0"/>
        <c:lblAlgn val="ctr"/>
        <c:lblOffset val="100"/>
        <c:tickMarkSkip val="1"/>
        <c:noMultiLvlLbl val="0"/>
      </c:catAx>
      <c:valAx>
        <c:axId val="-531995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7424"/>
        <c:axId val="-531975456"/>
      </c:barChart>
      <c:catAx>
        <c:axId val="-531987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5456"/>
        <c:crosses val="autoZero"/>
        <c:auto val="0"/>
        <c:lblAlgn val="ctr"/>
        <c:lblOffset val="100"/>
        <c:tickMarkSkip val="1"/>
        <c:noMultiLvlLbl val="0"/>
      </c:catAx>
      <c:valAx>
        <c:axId val="-531975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0144"/>
        <c:axId val="-531985792"/>
      </c:barChart>
      <c:catAx>
        <c:axId val="-5319901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5792"/>
        <c:crosses val="autoZero"/>
        <c:auto val="0"/>
        <c:lblAlgn val="ctr"/>
        <c:lblOffset val="100"/>
        <c:tickMarkSkip val="1"/>
        <c:noMultiLvlLbl val="0"/>
      </c:catAx>
      <c:valAx>
        <c:axId val="-5319857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1984"/>
        <c:axId val="-531983616"/>
      </c:barChart>
      <c:catAx>
        <c:axId val="-5319819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3616"/>
        <c:crosses val="autoZero"/>
        <c:auto val="0"/>
        <c:lblAlgn val="ctr"/>
        <c:lblOffset val="100"/>
        <c:tickMarkSkip val="1"/>
        <c:noMultiLvlLbl val="0"/>
      </c:catAx>
      <c:valAx>
        <c:axId val="-5319836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2320"/>
        <c:axId val="-531981440"/>
      </c:barChart>
      <c:catAx>
        <c:axId val="-531992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1440"/>
        <c:crosses val="autoZero"/>
        <c:auto val="0"/>
        <c:lblAlgn val="ctr"/>
        <c:lblOffset val="100"/>
        <c:tickMarkSkip val="1"/>
        <c:noMultiLvlLbl val="0"/>
      </c:catAx>
      <c:valAx>
        <c:axId val="-5319814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5248"/>
        <c:axId val="-531973280"/>
      </c:barChart>
      <c:catAx>
        <c:axId val="-5319852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3280"/>
        <c:crosses val="autoZero"/>
        <c:auto val="0"/>
        <c:lblAlgn val="ctr"/>
        <c:lblOffset val="100"/>
        <c:tickMarkSkip val="1"/>
        <c:noMultiLvlLbl val="0"/>
      </c:catAx>
      <c:valAx>
        <c:axId val="-531973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8176"/>
        <c:axId val="-531989600"/>
      </c:barChart>
      <c:catAx>
        <c:axId val="-531978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9600"/>
        <c:crosses val="autoZero"/>
        <c:auto val="0"/>
        <c:lblAlgn val="ctr"/>
        <c:lblOffset val="100"/>
        <c:tickMarkSkip val="1"/>
        <c:noMultiLvlLbl val="0"/>
      </c:catAx>
      <c:valAx>
        <c:axId val="-531989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2000480"/>
        <c:axId val="-531977088"/>
      </c:barChart>
      <c:catAx>
        <c:axId val="-532000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7088"/>
        <c:crosses val="autoZero"/>
        <c:auto val="0"/>
        <c:lblAlgn val="ctr"/>
        <c:lblOffset val="100"/>
        <c:tickMarkSkip val="1"/>
        <c:noMultiLvlLbl val="0"/>
      </c:catAx>
      <c:valAx>
        <c:axId val="-5319770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200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1691088"/>
        <c:axId val="-577857744"/>
      </c:barChart>
      <c:catAx>
        <c:axId val="-651691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7744"/>
        <c:crosses val="autoZero"/>
        <c:auto val="0"/>
        <c:lblAlgn val="ctr"/>
        <c:lblOffset val="100"/>
        <c:tickMarkSkip val="1"/>
        <c:noMultiLvlLbl val="0"/>
      </c:catAx>
      <c:valAx>
        <c:axId val="-577857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51691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3408"/>
        <c:axId val="-531966752"/>
      </c:barChart>
      <c:catAx>
        <c:axId val="-531993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6752"/>
        <c:crosses val="autoZero"/>
        <c:auto val="0"/>
        <c:lblAlgn val="ctr"/>
        <c:lblOffset val="100"/>
        <c:tickMarkSkip val="1"/>
        <c:noMultiLvlLbl val="0"/>
      </c:catAx>
      <c:valAx>
        <c:axId val="-5319667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66208"/>
        <c:axId val="-531974912"/>
      </c:barChart>
      <c:catAx>
        <c:axId val="-531966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4912"/>
        <c:crosses val="autoZero"/>
        <c:auto val="0"/>
        <c:lblAlgn val="ctr"/>
        <c:lblOffset val="100"/>
        <c:tickMarkSkip val="1"/>
        <c:noMultiLvlLbl val="0"/>
      </c:catAx>
      <c:valAx>
        <c:axId val="-5319749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6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4368"/>
        <c:axId val="-531976544"/>
      </c:barChart>
      <c:catAx>
        <c:axId val="-531974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6544"/>
        <c:crosses val="autoZero"/>
        <c:auto val="0"/>
        <c:lblAlgn val="ctr"/>
        <c:lblOffset val="100"/>
        <c:tickMarkSkip val="1"/>
        <c:noMultiLvlLbl val="0"/>
      </c:catAx>
      <c:valAx>
        <c:axId val="-531976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73824"/>
        <c:axId val="-531972736"/>
      </c:barChart>
      <c:catAx>
        <c:axId val="-531973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2736"/>
        <c:crosses val="autoZero"/>
        <c:auto val="0"/>
        <c:lblAlgn val="ctr"/>
        <c:lblOffset val="100"/>
        <c:tickMarkSkip val="1"/>
        <c:noMultiLvlLbl val="0"/>
      </c:catAx>
      <c:valAx>
        <c:axId val="-531972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7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89056"/>
        <c:axId val="-531999392"/>
      </c:barChart>
      <c:catAx>
        <c:axId val="-531989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9392"/>
        <c:crosses val="autoZero"/>
        <c:auto val="0"/>
        <c:lblAlgn val="ctr"/>
        <c:lblOffset val="100"/>
        <c:tickMarkSkip val="1"/>
        <c:noMultiLvlLbl val="0"/>
      </c:catAx>
      <c:valAx>
        <c:axId val="-531999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8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7760"/>
        <c:axId val="-531997216"/>
      </c:barChart>
      <c:catAx>
        <c:axId val="-531997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7216"/>
        <c:crosses val="autoZero"/>
        <c:auto val="0"/>
        <c:lblAlgn val="ctr"/>
        <c:lblOffset val="100"/>
        <c:tickMarkSkip val="1"/>
        <c:noMultiLvlLbl val="0"/>
      </c:catAx>
      <c:valAx>
        <c:axId val="-531997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995584"/>
        <c:axId val="-531992864"/>
      </c:barChart>
      <c:catAx>
        <c:axId val="-531995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2864"/>
        <c:crosses val="autoZero"/>
        <c:auto val="0"/>
        <c:lblAlgn val="ctr"/>
        <c:lblOffset val="100"/>
        <c:tickMarkSkip val="1"/>
        <c:noMultiLvlLbl val="0"/>
      </c:catAx>
      <c:valAx>
        <c:axId val="-531992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3199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5392"/>
        <c:axId val="-528462880"/>
      </c:barChart>
      <c:catAx>
        <c:axId val="-528475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2880"/>
        <c:crosses val="autoZero"/>
        <c:auto val="0"/>
        <c:lblAlgn val="ctr"/>
        <c:lblOffset val="100"/>
        <c:tickMarkSkip val="1"/>
        <c:noMultiLvlLbl val="0"/>
      </c:catAx>
      <c:valAx>
        <c:axId val="-528462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4848"/>
        <c:axId val="-528456352"/>
      </c:barChart>
      <c:catAx>
        <c:axId val="-528474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6352"/>
        <c:crosses val="autoZero"/>
        <c:auto val="0"/>
        <c:lblAlgn val="ctr"/>
        <c:lblOffset val="100"/>
        <c:tickMarkSkip val="1"/>
        <c:noMultiLvlLbl val="0"/>
      </c:catAx>
      <c:valAx>
        <c:axId val="-5284563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3424"/>
        <c:axId val="-528481920"/>
      </c:barChart>
      <c:catAx>
        <c:axId val="-528463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1920"/>
        <c:crosses val="autoZero"/>
        <c:auto val="0"/>
        <c:lblAlgn val="ctr"/>
        <c:lblOffset val="100"/>
        <c:tickMarkSkip val="1"/>
        <c:noMultiLvlLbl val="0"/>
      </c:catAx>
      <c:valAx>
        <c:axId val="-528481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8832"/>
        <c:axId val="-577844688"/>
      </c:barChart>
      <c:catAx>
        <c:axId val="-577858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4688"/>
        <c:crosses val="autoZero"/>
        <c:auto val="0"/>
        <c:lblAlgn val="ctr"/>
        <c:lblOffset val="100"/>
        <c:tickMarkSkip val="1"/>
        <c:noMultiLvlLbl val="0"/>
      </c:catAx>
      <c:valAx>
        <c:axId val="-577844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8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5936"/>
        <c:axId val="-528481376"/>
      </c:barChart>
      <c:catAx>
        <c:axId val="-528475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1376"/>
        <c:crosses val="autoZero"/>
        <c:auto val="0"/>
        <c:lblAlgn val="ctr"/>
        <c:lblOffset val="100"/>
        <c:tickMarkSkip val="1"/>
        <c:noMultiLvlLbl val="0"/>
      </c:catAx>
      <c:valAx>
        <c:axId val="-528481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6896"/>
        <c:axId val="-528453632"/>
      </c:barChart>
      <c:catAx>
        <c:axId val="-528456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3632"/>
        <c:crosses val="autoZero"/>
        <c:auto val="0"/>
        <c:lblAlgn val="ctr"/>
        <c:lblOffset val="100"/>
        <c:tickMarkSkip val="1"/>
        <c:noMultiLvlLbl val="0"/>
      </c:catAx>
      <c:valAx>
        <c:axId val="-5284536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85184"/>
        <c:axId val="-528469952"/>
      </c:barChart>
      <c:catAx>
        <c:axId val="-528485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9952"/>
        <c:crosses val="autoZero"/>
        <c:auto val="0"/>
        <c:lblAlgn val="ctr"/>
        <c:lblOffset val="100"/>
        <c:tickMarkSkip val="1"/>
        <c:noMultiLvlLbl val="0"/>
      </c:catAx>
      <c:valAx>
        <c:axId val="-528469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80832"/>
        <c:axId val="-528478112"/>
      </c:barChart>
      <c:catAx>
        <c:axId val="-528480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8112"/>
        <c:crosses val="autoZero"/>
        <c:auto val="0"/>
        <c:lblAlgn val="ctr"/>
        <c:lblOffset val="100"/>
        <c:tickMarkSkip val="1"/>
        <c:noMultiLvlLbl val="0"/>
      </c:catAx>
      <c:valAx>
        <c:axId val="-528478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5600"/>
        <c:axId val="-528478656"/>
      </c:barChart>
      <c:catAx>
        <c:axId val="-528465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8656"/>
        <c:crosses val="autoZero"/>
        <c:auto val="0"/>
        <c:lblAlgn val="ctr"/>
        <c:lblOffset val="100"/>
        <c:tickMarkSkip val="1"/>
        <c:noMultiLvlLbl val="0"/>
      </c:catAx>
      <c:valAx>
        <c:axId val="-5284786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8864"/>
        <c:axId val="-528455808"/>
      </c:barChart>
      <c:catAx>
        <c:axId val="-528468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5808"/>
        <c:crosses val="autoZero"/>
        <c:auto val="0"/>
        <c:lblAlgn val="ctr"/>
        <c:lblOffset val="100"/>
        <c:tickMarkSkip val="1"/>
        <c:noMultiLvlLbl val="0"/>
      </c:catAx>
      <c:valAx>
        <c:axId val="-5284558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84640"/>
        <c:axId val="-528477568"/>
      </c:barChart>
      <c:catAx>
        <c:axId val="-528484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7568"/>
        <c:crosses val="autoZero"/>
        <c:auto val="0"/>
        <c:lblAlgn val="ctr"/>
        <c:lblOffset val="100"/>
        <c:tickMarkSkip val="1"/>
        <c:noMultiLvlLbl val="0"/>
      </c:catAx>
      <c:valAx>
        <c:axId val="-528477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1248"/>
        <c:axId val="-528462336"/>
      </c:barChart>
      <c:catAx>
        <c:axId val="-5284612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2336"/>
        <c:crosses val="autoZero"/>
        <c:auto val="0"/>
        <c:lblAlgn val="ctr"/>
        <c:lblOffset val="100"/>
        <c:tickMarkSkip val="1"/>
        <c:noMultiLvlLbl val="0"/>
      </c:catAx>
      <c:valAx>
        <c:axId val="-528462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3760"/>
        <c:axId val="-528486272"/>
      </c:barChart>
      <c:catAx>
        <c:axId val="-528473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6272"/>
        <c:crosses val="autoZero"/>
        <c:auto val="0"/>
        <c:lblAlgn val="ctr"/>
        <c:lblOffset val="100"/>
        <c:tickMarkSkip val="1"/>
        <c:noMultiLvlLbl val="0"/>
      </c:catAx>
      <c:valAx>
        <c:axId val="-528486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6144"/>
        <c:axId val="-528465056"/>
      </c:barChart>
      <c:catAx>
        <c:axId val="-5284661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5056"/>
        <c:crosses val="autoZero"/>
        <c:auto val="0"/>
        <c:lblAlgn val="ctr"/>
        <c:lblOffset val="100"/>
        <c:tickMarkSkip val="1"/>
        <c:noMultiLvlLbl val="0"/>
      </c:catAx>
      <c:valAx>
        <c:axId val="-5284650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45776"/>
        <c:axId val="-577852848"/>
      </c:barChart>
      <c:catAx>
        <c:axId val="-577845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2848"/>
        <c:crosses val="autoZero"/>
        <c:auto val="0"/>
        <c:lblAlgn val="ctr"/>
        <c:lblOffset val="100"/>
        <c:tickMarkSkip val="1"/>
        <c:noMultiLvlLbl val="0"/>
      </c:catAx>
      <c:valAx>
        <c:axId val="-577852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4512"/>
        <c:axId val="-528485728"/>
      </c:barChart>
      <c:catAx>
        <c:axId val="-528464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5728"/>
        <c:crosses val="autoZero"/>
        <c:auto val="0"/>
        <c:lblAlgn val="ctr"/>
        <c:lblOffset val="100"/>
        <c:tickMarkSkip val="1"/>
        <c:noMultiLvlLbl val="0"/>
      </c:catAx>
      <c:valAx>
        <c:axId val="-528485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6688"/>
        <c:axId val="-528457984"/>
      </c:barChart>
      <c:catAx>
        <c:axId val="-528466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7984"/>
        <c:crosses val="autoZero"/>
        <c:auto val="0"/>
        <c:lblAlgn val="ctr"/>
        <c:lblOffset val="100"/>
        <c:tickMarkSkip val="1"/>
        <c:noMultiLvlLbl val="0"/>
      </c:catAx>
      <c:valAx>
        <c:axId val="-5284579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9744"/>
        <c:axId val="-528472128"/>
      </c:barChart>
      <c:catAx>
        <c:axId val="-528479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2128"/>
        <c:crosses val="autoZero"/>
        <c:auto val="0"/>
        <c:lblAlgn val="ctr"/>
        <c:lblOffset val="100"/>
        <c:tickMarkSkip val="1"/>
        <c:noMultiLvlLbl val="0"/>
      </c:catAx>
      <c:valAx>
        <c:axId val="-528472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3968"/>
        <c:axId val="-528454720"/>
      </c:barChart>
      <c:catAx>
        <c:axId val="-528463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4720"/>
        <c:crosses val="autoZero"/>
        <c:auto val="0"/>
        <c:lblAlgn val="ctr"/>
        <c:lblOffset val="100"/>
        <c:tickMarkSkip val="1"/>
        <c:noMultiLvlLbl val="0"/>
      </c:catAx>
      <c:valAx>
        <c:axId val="-5284547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9200"/>
        <c:axId val="-528483008"/>
      </c:barChart>
      <c:catAx>
        <c:axId val="-528479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3008"/>
        <c:crosses val="autoZero"/>
        <c:auto val="0"/>
        <c:lblAlgn val="ctr"/>
        <c:lblOffset val="100"/>
        <c:tickMarkSkip val="1"/>
        <c:noMultiLvlLbl val="0"/>
      </c:catAx>
      <c:valAx>
        <c:axId val="-528483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0496"/>
        <c:axId val="-528459072"/>
      </c:barChart>
      <c:catAx>
        <c:axId val="-528470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9072"/>
        <c:crosses val="autoZero"/>
        <c:auto val="0"/>
        <c:lblAlgn val="ctr"/>
        <c:lblOffset val="100"/>
        <c:tickMarkSkip val="1"/>
        <c:noMultiLvlLbl val="0"/>
      </c:catAx>
      <c:valAx>
        <c:axId val="-528459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5264"/>
        <c:axId val="-528474304"/>
      </c:barChart>
      <c:catAx>
        <c:axId val="-528455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4304"/>
        <c:crosses val="autoZero"/>
        <c:auto val="0"/>
        <c:lblAlgn val="ctr"/>
        <c:lblOffset val="100"/>
        <c:tickMarkSkip val="1"/>
        <c:noMultiLvlLbl val="0"/>
      </c:catAx>
      <c:valAx>
        <c:axId val="-528474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4176"/>
        <c:axId val="-528473216"/>
      </c:barChart>
      <c:catAx>
        <c:axId val="-528454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3216"/>
        <c:crosses val="autoZero"/>
        <c:auto val="0"/>
        <c:lblAlgn val="ctr"/>
        <c:lblOffset val="100"/>
        <c:tickMarkSkip val="1"/>
        <c:noMultiLvlLbl val="0"/>
      </c:catAx>
      <c:valAx>
        <c:axId val="-528473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2000"/>
        <c:axId val="-528472672"/>
      </c:barChart>
      <c:catAx>
        <c:axId val="-5284520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2672"/>
        <c:crosses val="autoZero"/>
        <c:auto val="0"/>
        <c:lblAlgn val="ctr"/>
        <c:lblOffset val="100"/>
        <c:tickMarkSkip val="1"/>
        <c:noMultiLvlLbl val="0"/>
      </c:catAx>
      <c:valAx>
        <c:axId val="-528472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80288"/>
        <c:axId val="-528467232"/>
      </c:barChart>
      <c:catAx>
        <c:axId val="-528480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7232"/>
        <c:crosses val="autoZero"/>
        <c:auto val="0"/>
        <c:lblAlgn val="ctr"/>
        <c:lblOffset val="100"/>
        <c:tickMarkSkip val="1"/>
        <c:noMultiLvlLbl val="0"/>
      </c:catAx>
      <c:valAx>
        <c:axId val="-528467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2304"/>
        <c:axId val="-577857200"/>
      </c:barChart>
      <c:catAx>
        <c:axId val="-577852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7200"/>
        <c:crosses val="autoZero"/>
        <c:auto val="0"/>
        <c:lblAlgn val="ctr"/>
        <c:lblOffset val="100"/>
        <c:tickMarkSkip val="1"/>
        <c:noMultiLvlLbl val="0"/>
      </c:catAx>
      <c:valAx>
        <c:axId val="-577857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1584"/>
        <c:axId val="-528461792"/>
      </c:barChart>
      <c:catAx>
        <c:axId val="-528471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1792"/>
        <c:crosses val="autoZero"/>
        <c:auto val="0"/>
        <c:lblAlgn val="ctr"/>
        <c:lblOffset val="100"/>
        <c:tickMarkSkip val="1"/>
        <c:noMultiLvlLbl val="0"/>
      </c:catAx>
      <c:valAx>
        <c:axId val="-5284617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84096"/>
        <c:axId val="-528471040"/>
      </c:barChart>
      <c:catAx>
        <c:axId val="-528484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1040"/>
        <c:crosses val="autoZero"/>
        <c:auto val="0"/>
        <c:lblAlgn val="ctr"/>
        <c:lblOffset val="100"/>
        <c:tickMarkSkip val="1"/>
        <c:noMultiLvlLbl val="0"/>
      </c:catAx>
      <c:valAx>
        <c:axId val="-528471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0704"/>
        <c:axId val="-528460160"/>
      </c:barChart>
      <c:catAx>
        <c:axId val="-5284607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0160"/>
        <c:crosses val="autoZero"/>
        <c:auto val="0"/>
        <c:lblAlgn val="ctr"/>
        <c:lblOffset val="100"/>
        <c:tickMarkSkip val="1"/>
        <c:noMultiLvlLbl val="0"/>
      </c:catAx>
      <c:valAx>
        <c:axId val="-528460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0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9408"/>
        <c:axId val="-528468320"/>
      </c:barChart>
      <c:catAx>
        <c:axId val="-528469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8320"/>
        <c:crosses val="autoZero"/>
        <c:auto val="0"/>
        <c:lblAlgn val="ctr"/>
        <c:lblOffset val="100"/>
        <c:tickMarkSkip val="1"/>
        <c:noMultiLvlLbl val="0"/>
      </c:catAx>
      <c:valAx>
        <c:axId val="-528468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67776"/>
        <c:axId val="-528453088"/>
      </c:barChart>
      <c:catAx>
        <c:axId val="-528467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3088"/>
        <c:crosses val="autoZero"/>
        <c:auto val="0"/>
        <c:lblAlgn val="ctr"/>
        <c:lblOffset val="100"/>
        <c:tickMarkSkip val="1"/>
        <c:noMultiLvlLbl val="0"/>
      </c:catAx>
      <c:valAx>
        <c:axId val="-5284530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6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2544"/>
        <c:axId val="-528483552"/>
      </c:barChart>
      <c:catAx>
        <c:axId val="-528452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3552"/>
        <c:crosses val="autoZero"/>
        <c:auto val="0"/>
        <c:lblAlgn val="ctr"/>
        <c:lblOffset val="100"/>
        <c:tickMarkSkip val="1"/>
        <c:noMultiLvlLbl val="0"/>
      </c:catAx>
      <c:valAx>
        <c:axId val="-528483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9616"/>
        <c:axId val="-528482464"/>
      </c:barChart>
      <c:catAx>
        <c:axId val="-528459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82464"/>
        <c:crosses val="autoZero"/>
        <c:auto val="0"/>
        <c:lblAlgn val="ctr"/>
        <c:lblOffset val="100"/>
        <c:tickMarkSkip val="1"/>
        <c:noMultiLvlLbl val="0"/>
      </c:catAx>
      <c:valAx>
        <c:axId val="-528482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9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7024"/>
        <c:axId val="-528458528"/>
      </c:barChart>
      <c:catAx>
        <c:axId val="-52847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8528"/>
        <c:crosses val="autoZero"/>
        <c:auto val="0"/>
        <c:lblAlgn val="ctr"/>
        <c:lblOffset val="100"/>
        <c:tickMarkSkip val="1"/>
        <c:noMultiLvlLbl val="0"/>
      </c:catAx>
      <c:valAx>
        <c:axId val="-528458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7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76480"/>
        <c:axId val="-528457440"/>
      </c:barChart>
      <c:catAx>
        <c:axId val="-528476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7440"/>
        <c:crosses val="autoZero"/>
        <c:auto val="0"/>
        <c:lblAlgn val="ctr"/>
        <c:lblOffset val="100"/>
        <c:tickMarkSkip val="1"/>
        <c:noMultiLvlLbl val="0"/>
      </c:catAx>
      <c:valAx>
        <c:axId val="-5284574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7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7312"/>
        <c:axId val="-528426976"/>
      </c:barChart>
      <c:catAx>
        <c:axId val="-52843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6976"/>
        <c:crosses val="autoZero"/>
        <c:auto val="0"/>
        <c:lblAlgn val="ctr"/>
        <c:lblOffset val="100"/>
        <c:tickMarkSkip val="1"/>
        <c:noMultiLvlLbl val="0"/>
      </c:catAx>
      <c:valAx>
        <c:axId val="-528426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49040"/>
        <c:axId val="-577846864"/>
      </c:barChart>
      <c:catAx>
        <c:axId val="-5778490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6864"/>
        <c:crosses val="autoZero"/>
        <c:auto val="0"/>
        <c:lblAlgn val="ctr"/>
        <c:lblOffset val="100"/>
        <c:tickMarkSkip val="1"/>
        <c:noMultiLvlLbl val="0"/>
      </c:catAx>
      <c:valAx>
        <c:axId val="-577846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3168"/>
        <c:axId val="-528451456"/>
      </c:barChart>
      <c:catAx>
        <c:axId val="-528423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1456"/>
        <c:crosses val="autoZero"/>
        <c:auto val="0"/>
        <c:lblAlgn val="ctr"/>
        <c:lblOffset val="100"/>
        <c:tickMarkSkip val="1"/>
        <c:noMultiLvlLbl val="0"/>
      </c:catAx>
      <c:valAx>
        <c:axId val="-528451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7856"/>
        <c:axId val="-528439488"/>
      </c:barChart>
      <c:catAx>
        <c:axId val="-528437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9488"/>
        <c:crosses val="autoZero"/>
        <c:auto val="0"/>
        <c:lblAlgn val="ctr"/>
        <c:lblOffset val="100"/>
        <c:tickMarkSkip val="1"/>
        <c:noMultiLvlLbl val="0"/>
      </c:catAx>
      <c:valAx>
        <c:axId val="-5284394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6768"/>
        <c:axId val="-528450912"/>
      </c:barChart>
      <c:catAx>
        <c:axId val="-528436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0912"/>
        <c:crosses val="autoZero"/>
        <c:auto val="0"/>
        <c:lblAlgn val="ctr"/>
        <c:lblOffset val="100"/>
        <c:tickMarkSkip val="1"/>
        <c:noMultiLvlLbl val="0"/>
      </c:catAx>
      <c:valAx>
        <c:axId val="-5284509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7648"/>
        <c:axId val="-528422080"/>
      </c:barChart>
      <c:catAx>
        <c:axId val="-528447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2080"/>
        <c:crosses val="autoZero"/>
        <c:auto val="0"/>
        <c:lblAlgn val="ctr"/>
        <c:lblOffset val="100"/>
        <c:tickMarkSkip val="1"/>
        <c:noMultiLvlLbl val="0"/>
      </c:catAx>
      <c:valAx>
        <c:axId val="-5284220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8192"/>
        <c:axId val="-528425344"/>
      </c:barChart>
      <c:catAx>
        <c:axId val="-528448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5344"/>
        <c:crosses val="autoZero"/>
        <c:auto val="0"/>
        <c:lblAlgn val="ctr"/>
        <c:lblOffset val="100"/>
        <c:tickMarkSkip val="1"/>
        <c:noMultiLvlLbl val="0"/>
      </c:catAx>
      <c:valAx>
        <c:axId val="-528425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7520"/>
        <c:axId val="-528426432"/>
      </c:barChart>
      <c:catAx>
        <c:axId val="-528427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6432"/>
        <c:crosses val="autoZero"/>
        <c:auto val="0"/>
        <c:lblAlgn val="ctr"/>
        <c:lblOffset val="100"/>
        <c:tickMarkSkip val="1"/>
        <c:noMultiLvlLbl val="0"/>
      </c:catAx>
      <c:valAx>
        <c:axId val="-528426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5888"/>
        <c:axId val="-528447104"/>
      </c:barChart>
      <c:catAx>
        <c:axId val="-528425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7104"/>
        <c:crosses val="autoZero"/>
        <c:auto val="0"/>
        <c:lblAlgn val="ctr"/>
        <c:lblOffset val="100"/>
        <c:tickMarkSkip val="1"/>
        <c:noMultiLvlLbl val="0"/>
      </c:catAx>
      <c:valAx>
        <c:axId val="-5284471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0576"/>
        <c:axId val="-528442208"/>
      </c:barChart>
      <c:catAx>
        <c:axId val="-528440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2208"/>
        <c:crosses val="autoZero"/>
        <c:auto val="0"/>
        <c:lblAlgn val="ctr"/>
        <c:lblOffset val="100"/>
        <c:tickMarkSkip val="1"/>
        <c:noMultiLvlLbl val="0"/>
      </c:catAx>
      <c:valAx>
        <c:axId val="-528442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1328"/>
        <c:axId val="-528424256"/>
      </c:barChart>
      <c:catAx>
        <c:axId val="-5284313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4256"/>
        <c:crosses val="autoZero"/>
        <c:auto val="0"/>
        <c:lblAlgn val="ctr"/>
        <c:lblOffset val="100"/>
        <c:tickMarkSkip val="1"/>
        <c:noMultiLvlLbl val="0"/>
      </c:catAx>
      <c:valAx>
        <c:axId val="-528424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6560"/>
        <c:axId val="-528432416"/>
      </c:barChart>
      <c:catAx>
        <c:axId val="-528446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2416"/>
        <c:crosses val="autoZero"/>
        <c:auto val="0"/>
        <c:lblAlgn val="ctr"/>
        <c:lblOffset val="100"/>
        <c:tickMarkSkip val="1"/>
        <c:noMultiLvlLbl val="0"/>
      </c:catAx>
      <c:valAx>
        <c:axId val="-5284324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46320"/>
        <c:axId val="-577845232"/>
      </c:barChart>
      <c:catAx>
        <c:axId val="-577846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5232"/>
        <c:crosses val="autoZero"/>
        <c:auto val="0"/>
        <c:lblAlgn val="ctr"/>
        <c:lblOffset val="100"/>
        <c:tickMarkSkip val="1"/>
        <c:noMultiLvlLbl val="0"/>
      </c:catAx>
      <c:valAx>
        <c:axId val="-577845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50368"/>
        <c:axId val="-528445472"/>
      </c:barChart>
      <c:catAx>
        <c:axId val="-528450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5472"/>
        <c:crosses val="autoZero"/>
        <c:auto val="0"/>
        <c:lblAlgn val="ctr"/>
        <c:lblOffset val="100"/>
        <c:tickMarkSkip val="1"/>
        <c:noMultiLvlLbl val="0"/>
      </c:catAx>
      <c:valAx>
        <c:axId val="-5284454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5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8064"/>
        <c:axId val="-528423712"/>
      </c:barChart>
      <c:catAx>
        <c:axId val="-528428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3712"/>
        <c:crosses val="autoZero"/>
        <c:auto val="0"/>
        <c:lblAlgn val="ctr"/>
        <c:lblOffset val="100"/>
        <c:tickMarkSkip val="1"/>
        <c:noMultiLvlLbl val="0"/>
      </c:catAx>
      <c:valAx>
        <c:axId val="-5284237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0784"/>
        <c:axId val="-528448736"/>
      </c:barChart>
      <c:catAx>
        <c:axId val="-528430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8736"/>
        <c:crosses val="autoZero"/>
        <c:auto val="0"/>
        <c:lblAlgn val="ctr"/>
        <c:lblOffset val="100"/>
        <c:tickMarkSkip val="1"/>
        <c:noMultiLvlLbl val="0"/>
      </c:catAx>
      <c:valAx>
        <c:axId val="-528448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2624"/>
        <c:axId val="-528446016"/>
      </c:barChart>
      <c:catAx>
        <c:axId val="-528422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6016"/>
        <c:crosses val="autoZero"/>
        <c:auto val="0"/>
        <c:lblAlgn val="ctr"/>
        <c:lblOffset val="100"/>
        <c:tickMarkSkip val="1"/>
        <c:noMultiLvlLbl val="0"/>
      </c:catAx>
      <c:valAx>
        <c:axId val="-5284460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1664"/>
        <c:axId val="-528444928"/>
      </c:barChart>
      <c:catAx>
        <c:axId val="-528441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4928"/>
        <c:crosses val="autoZero"/>
        <c:auto val="0"/>
        <c:lblAlgn val="ctr"/>
        <c:lblOffset val="100"/>
        <c:tickMarkSkip val="1"/>
        <c:noMultiLvlLbl val="0"/>
      </c:catAx>
      <c:valAx>
        <c:axId val="-528444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4384"/>
        <c:axId val="-528421536"/>
      </c:barChart>
      <c:catAx>
        <c:axId val="-528444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1536"/>
        <c:crosses val="autoZero"/>
        <c:auto val="0"/>
        <c:lblAlgn val="ctr"/>
        <c:lblOffset val="100"/>
        <c:tickMarkSkip val="1"/>
        <c:noMultiLvlLbl val="0"/>
      </c:catAx>
      <c:valAx>
        <c:axId val="-5284215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5680"/>
        <c:axId val="-528449280"/>
      </c:barChart>
      <c:catAx>
        <c:axId val="-528435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9280"/>
        <c:crosses val="autoZero"/>
        <c:auto val="0"/>
        <c:lblAlgn val="ctr"/>
        <c:lblOffset val="100"/>
        <c:tickMarkSkip val="1"/>
        <c:noMultiLvlLbl val="0"/>
      </c:catAx>
      <c:valAx>
        <c:axId val="-528449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3504"/>
        <c:axId val="-528449824"/>
      </c:barChart>
      <c:catAx>
        <c:axId val="-528433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9824"/>
        <c:crosses val="autoZero"/>
        <c:auto val="0"/>
        <c:lblAlgn val="ctr"/>
        <c:lblOffset val="100"/>
        <c:tickMarkSkip val="1"/>
        <c:noMultiLvlLbl val="0"/>
      </c:catAx>
      <c:valAx>
        <c:axId val="-528449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8400"/>
        <c:axId val="-528431872"/>
      </c:barChart>
      <c:catAx>
        <c:axId val="-528438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1872"/>
        <c:crosses val="autoZero"/>
        <c:auto val="0"/>
        <c:lblAlgn val="ctr"/>
        <c:lblOffset val="100"/>
        <c:tickMarkSkip val="1"/>
        <c:noMultiLvlLbl val="0"/>
      </c:catAx>
      <c:valAx>
        <c:axId val="-5284318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3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3840"/>
        <c:axId val="-528443296"/>
      </c:barChart>
      <c:catAx>
        <c:axId val="-5284438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3296"/>
        <c:crosses val="autoZero"/>
        <c:auto val="0"/>
        <c:lblAlgn val="ctr"/>
        <c:lblOffset val="100"/>
        <c:tickMarkSkip val="1"/>
        <c:noMultiLvlLbl val="0"/>
      </c:catAx>
      <c:valAx>
        <c:axId val="-528443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46329104"/>
        <c:axId val="-946331280"/>
      </c:barChart>
      <c:catAx>
        <c:axId val="-946329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6331280"/>
        <c:crosses val="autoZero"/>
        <c:auto val="0"/>
        <c:lblAlgn val="ctr"/>
        <c:lblOffset val="100"/>
        <c:tickMarkSkip val="1"/>
        <c:noMultiLvlLbl val="0"/>
      </c:catAx>
      <c:valAx>
        <c:axId val="-946331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632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3936"/>
        <c:axId val="-577855568"/>
      </c:barChart>
      <c:catAx>
        <c:axId val="-577853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5568"/>
        <c:crosses val="autoZero"/>
        <c:auto val="0"/>
        <c:lblAlgn val="ctr"/>
        <c:lblOffset val="100"/>
        <c:tickMarkSkip val="1"/>
        <c:noMultiLvlLbl val="0"/>
      </c:catAx>
      <c:valAx>
        <c:axId val="-577855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2960"/>
        <c:axId val="-528442752"/>
      </c:barChart>
      <c:catAx>
        <c:axId val="-528432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2752"/>
        <c:crosses val="autoZero"/>
        <c:auto val="0"/>
        <c:lblAlgn val="ctr"/>
        <c:lblOffset val="100"/>
        <c:tickMarkSkip val="1"/>
        <c:noMultiLvlLbl val="0"/>
      </c:catAx>
      <c:valAx>
        <c:axId val="-5284427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2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41120"/>
        <c:axId val="-528440032"/>
      </c:barChart>
      <c:catAx>
        <c:axId val="-52844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0032"/>
        <c:crosses val="autoZero"/>
        <c:auto val="0"/>
        <c:lblAlgn val="ctr"/>
        <c:lblOffset val="100"/>
        <c:tickMarkSkip val="1"/>
        <c:noMultiLvlLbl val="0"/>
      </c:catAx>
      <c:valAx>
        <c:axId val="-528440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4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8944"/>
        <c:axId val="-528436224"/>
      </c:barChart>
      <c:catAx>
        <c:axId val="-528438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6224"/>
        <c:crosses val="autoZero"/>
        <c:auto val="0"/>
        <c:lblAlgn val="ctr"/>
        <c:lblOffset val="100"/>
        <c:tickMarkSkip val="1"/>
        <c:noMultiLvlLbl val="0"/>
      </c:catAx>
      <c:valAx>
        <c:axId val="-5284362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5136"/>
        <c:axId val="-528434592"/>
      </c:barChart>
      <c:catAx>
        <c:axId val="-528435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4592"/>
        <c:crosses val="autoZero"/>
        <c:auto val="0"/>
        <c:lblAlgn val="ctr"/>
        <c:lblOffset val="100"/>
        <c:tickMarkSkip val="1"/>
        <c:noMultiLvlLbl val="0"/>
      </c:catAx>
      <c:valAx>
        <c:axId val="-5284345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34048"/>
        <c:axId val="-528430240"/>
      </c:barChart>
      <c:catAx>
        <c:axId val="-52843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0240"/>
        <c:crosses val="autoZero"/>
        <c:auto val="0"/>
        <c:lblAlgn val="ctr"/>
        <c:lblOffset val="100"/>
        <c:tickMarkSkip val="1"/>
        <c:noMultiLvlLbl val="0"/>
      </c:catAx>
      <c:valAx>
        <c:axId val="-5284302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3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9696"/>
        <c:axId val="-528424800"/>
      </c:barChart>
      <c:catAx>
        <c:axId val="-528429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4800"/>
        <c:crosses val="autoZero"/>
        <c:auto val="0"/>
        <c:lblAlgn val="ctr"/>
        <c:lblOffset val="100"/>
        <c:tickMarkSkip val="1"/>
        <c:noMultiLvlLbl val="0"/>
      </c:catAx>
      <c:valAx>
        <c:axId val="-528424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8429152"/>
        <c:axId val="-528428608"/>
      </c:barChart>
      <c:catAx>
        <c:axId val="-5284291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8608"/>
        <c:crosses val="autoZero"/>
        <c:auto val="0"/>
        <c:lblAlgn val="ctr"/>
        <c:lblOffset val="100"/>
        <c:tickMarkSkip val="1"/>
        <c:noMultiLvlLbl val="0"/>
      </c:catAx>
      <c:valAx>
        <c:axId val="-5284286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842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6000"/>
        <c:axId val="-525688384"/>
      </c:barChart>
      <c:catAx>
        <c:axId val="-5256960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8384"/>
        <c:crosses val="autoZero"/>
        <c:auto val="0"/>
        <c:lblAlgn val="ctr"/>
        <c:lblOffset val="100"/>
        <c:tickMarkSkip val="1"/>
        <c:noMultiLvlLbl val="0"/>
      </c:catAx>
      <c:valAx>
        <c:axId val="-5256883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8176"/>
        <c:axId val="-525697632"/>
      </c:barChart>
      <c:catAx>
        <c:axId val="-525698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7632"/>
        <c:crosses val="autoZero"/>
        <c:auto val="0"/>
        <c:lblAlgn val="ctr"/>
        <c:lblOffset val="100"/>
        <c:tickMarkSkip val="1"/>
        <c:noMultiLvlLbl val="0"/>
      </c:catAx>
      <c:valAx>
        <c:axId val="-5256976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4160"/>
        <c:axId val="-525686752"/>
      </c:barChart>
      <c:catAx>
        <c:axId val="-525704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6752"/>
        <c:crosses val="autoZero"/>
        <c:auto val="0"/>
        <c:lblAlgn val="ctr"/>
        <c:lblOffset val="100"/>
        <c:tickMarkSkip val="1"/>
        <c:noMultiLvlLbl val="0"/>
      </c:catAx>
      <c:valAx>
        <c:axId val="-5256867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48496"/>
        <c:axId val="-577844144"/>
      </c:barChart>
      <c:catAx>
        <c:axId val="-577848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4144"/>
        <c:crosses val="autoZero"/>
        <c:auto val="0"/>
        <c:lblAlgn val="ctr"/>
        <c:lblOffset val="100"/>
        <c:tickMarkSkip val="1"/>
        <c:noMultiLvlLbl val="0"/>
      </c:catAx>
      <c:valAx>
        <c:axId val="-577844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7088"/>
        <c:axId val="-525707424"/>
      </c:barChart>
      <c:catAx>
        <c:axId val="-52569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7424"/>
        <c:crosses val="autoZero"/>
        <c:auto val="0"/>
        <c:lblAlgn val="ctr"/>
        <c:lblOffset val="100"/>
        <c:tickMarkSkip val="1"/>
        <c:noMultiLvlLbl val="0"/>
      </c:catAx>
      <c:valAx>
        <c:axId val="-525707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2944"/>
        <c:axId val="-525711232"/>
      </c:barChart>
      <c:catAx>
        <c:axId val="-525682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1232"/>
        <c:crosses val="autoZero"/>
        <c:auto val="0"/>
        <c:lblAlgn val="ctr"/>
        <c:lblOffset val="100"/>
        <c:tickMarkSkip val="1"/>
        <c:noMultiLvlLbl val="0"/>
      </c:catAx>
      <c:valAx>
        <c:axId val="-525711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1984"/>
        <c:axId val="-525699808"/>
      </c:barChart>
      <c:catAx>
        <c:axId val="-5257019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9808"/>
        <c:crosses val="autoZero"/>
        <c:auto val="0"/>
        <c:lblAlgn val="ctr"/>
        <c:lblOffset val="100"/>
        <c:tickMarkSkip val="1"/>
        <c:noMultiLvlLbl val="0"/>
      </c:catAx>
      <c:valAx>
        <c:axId val="-5256998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9264"/>
        <c:axId val="-525691648"/>
      </c:barChart>
      <c:catAx>
        <c:axId val="-525699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1648"/>
        <c:crosses val="autoZero"/>
        <c:auto val="0"/>
        <c:lblAlgn val="ctr"/>
        <c:lblOffset val="100"/>
        <c:tickMarkSkip val="1"/>
        <c:noMultiLvlLbl val="0"/>
      </c:catAx>
      <c:valAx>
        <c:axId val="-5256916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1104"/>
        <c:axId val="-525688928"/>
      </c:barChart>
      <c:catAx>
        <c:axId val="-525691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8928"/>
        <c:crosses val="autoZero"/>
        <c:auto val="0"/>
        <c:lblAlgn val="ctr"/>
        <c:lblOffset val="100"/>
        <c:tickMarkSkip val="1"/>
        <c:noMultiLvlLbl val="0"/>
      </c:catAx>
      <c:valAx>
        <c:axId val="-525688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1440"/>
        <c:axId val="-525709600"/>
      </c:barChart>
      <c:catAx>
        <c:axId val="-52570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9600"/>
        <c:crosses val="autoZero"/>
        <c:auto val="0"/>
        <c:lblAlgn val="ctr"/>
        <c:lblOffset val="100"/>
        <c:tickMarkSkip val="1"/>
        <c:noMultiLvlLbl val="0"/>
      </c:catAx>
      <c:valAx>
        <c:axId val="-525709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0352"/>
        <c:axId val="-525692192"/>
      </c:barChart>
      <c:catAx>
        <c:axId val="-525700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2192"/>
        <c:crosses val="autoZero"/>
        <c:auto val="0"/>
        <c:lblAlgn val="ctr"/>
        <c:lblOffset val="100"/>
        <c:tickMarkSkip val="1"/>
        <c:noMultiLvlLbl val="0"/>
      </c:catAx>
      <c:valAx>
        <c:axId val="-5256921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6544"/>
        <c:axId val="-525687840"/>
      </c:barChart>
      <c:catAx>
        <c:axId val="-525696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7840"/>
        <c:crosses val="autoZero"/>
        <c:auto val="0"/>
        <c:lblAlgn val="ctr"/>
        <c:lblOffset val="100"/>
        <c:tickMarkSkip val="1"/>
        <c:noMultiLvlLbl val="0"/>
      </c:catAx>
      <c:valAx>
        <c:axId val="-525687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2400"/>
        <c:axId val="-525695456"/>
      </c:barChart>
      <c:catAx>
        <c:axId val="-525682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5456"/>
        <c:crosses val="autoZero"/>
        <c:auto val="0"/>
        <c:lblAlgn val="ctr"/>
        <c:lblOffset val="100"/>
        <c:tickMarkSkip val="1"/>
        <c:noMultiLvlLbl val="0"/>
      </c:catAx>
      <c:valAx>
        <c:axId val="-525695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0896"/>
        <c:axId val="-525684032"/>
      </c:barChart>
      <c:catAx>
        <c:axId val="-525700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4032"/>
        <c:crosses val="autoZero"/>
        <c:auto val="0"/>
        <c:lblAlgn val="ctr"/>
        <c:lblOffset val="100"/>
        <c:tickMarkSkip val="1"/>
        <c:noMultiLvlLbl val="0"/>
      </c:catAx>
      <c:valAx>
        <c:axId val="-525684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1760"/>
        <c:axId val="-577850672"/>
      </c:barChart>
      <c:catAx>
        <c:axId val="-577851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0672"/>
        <c:crosses val="autoZero"/>
        <c:auto val="0"/>
        <c:lblAlgn val="ctr"/>
        <c:lblOffset val="100"/>
        <c:tickMarkSkip val="1"/>
        <c:noMultiLvlLbl val="0"/>
      </c:catAx>
      <c:valAx>
        <c:axId val="-577850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0688"/>
        <c:axId val="-525710144"/>
      </c:barChart>
      <c:catAx>
        <c:axId val="-525710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0144"/>
        <c:crosses val="autoZero"/>
        <c:auto val="0"/>
        <c:lblAlgn val="ctr"/>
        <c:lblOffset val="100"/>
        <c:tickMarkSkip val="1"/>
        <c:noMultiLvlLbl val="0"/>
      </c:catAx>
      <c:valAx>
        <c:axId val="-525710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8720"/>
        <c:axId val="-525704704"/>
      </c:barChart>
      <c:catAx>
        <c:axId val="-525698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4704"/>
        <c:crosses val="autoZero"/>
        <c:auto val="0"/>
        <c:lblAlgn val="ctr"/>
        <c:lblOffset val="100"/>
        <c:tickMarkSkip val="1"/>
        <c:noMultiLvlLbl val="0"/>
      </c:catAx>
      <c:valAx>
        <c:axId val="-525704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5792"/>
        <c:axId val="-525684576"/>
      </c:barChart>
      <c:catAx>
        <c:axId val="-525705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4576"/>
        <c:crosses val="autoZero"/>
        <c:auto val="0"/>
        <c:lblAlgn val="ctr"/>
        <c:lblOffset val="100"/>
        <c:tickMarkSkip val="1"/>
        <c:noMultiLvlLbl val="0"/>
      </c:catAx>
      <c:valAx>
        <c:axId val="-5256845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4912"/>
        <c:axId val="-525687296"/>
      </c:barChart>
      <c:catAx>
        <c:axId val="-52569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7296"/>
        <c:crosses val="autoZero"/>
        <c:auto val="0"/>
        <c:lblAlgn val="ctr"/>
        <c:lblOffset val="100"/>
        <c:tickMarkSkip val="1"/>
        <c:noMultiLvlLbl val="0"/>
      </c:catAx>
      <c:valAx>
        <c:axId val="-525687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3488"/>
        <c:axId val="-525690016"/>
      </c:barChart>
      <c:catAx>
        <c:axId val="-525683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0016"/>
        <c:crosses val="autoZero"/>
        <c:auto val="0"/>
        <c:lblAlgn val="ctr"/>
        <c:lblOffset val="100"/>
        <c:tickMarkSkip val="1"/>
        <c:noMultiLvlLbl val="0"/>
      </c:catAx>
      <c:valAx>
        <c:axId val="-5256900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4368"/>
        <c:axId val="-525681856"/>
      </c:barChart>
      <c:catAx>
        <c:axId val="-525694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1856"/>
        <c:crosses val="autoZero"/>
        <c:auto val="0"/>
        <c:lblAlgn val="ctr"/>
        <c:lblOffset val="100"/>
        <c:tickMarkSkip val="1"/>
        <c:noMultiLvlLbl val="0"/>
      </c:catAx>
      <c:valAx>
        <c:axId val="-5256818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9472"/>
        <c:axId val="-525693824"/>
      </c:barChart>
      <c:catAx>
        <c:axId val="-5256894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3824"/>
        <c:crosses val="autoZero"/>
        <c:auto val="0"/>
        <c:lblAlgn val="ctr"/>
        <c:lblOffset val="100"/>
        <c:tickMarkSkip val="1"/>
        <c:noMultiLvlLbl val="0"/>
      </c:catAx>
      <c:valAx>
        <c:axId val="-525693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9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93280"/>
        <c:axId val="-525690560"/>
      </c:barChart>
      <c:catAx>
        <c:axId val="-5256932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0560"/>
        <c:crosses val="autoZero"/>
        <c:auto val="0"/>
        <c:lblAlgn val="ctr"/>
        <c:lblOffset val="100"/>
        <c:tickMarkSkip val="1"/>
        <c:noMultiLvlLbl val="0"/>
      </c:catAx>
      <c:valAx>
        <c:axId val="-5256905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6208"/>
        <c:axId val="-525692736"/>
      </c:barChart>
      <c:catAx>
        <c:axId val="-525686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92736"/>
        <c:crosses val="autoZero"/>
        <c:auto val="0"/>
        <c:lblAlgn val="ctr"/>
        <c:lblOffset val="100"/>
        <c:tickMarkSkip val="1"/>
        <c:noMultiLvlLbl val="0"/>
      </c:catAx>
      <c:valAx>
        <c:axId val="-525692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5664"/>
        <c:axId val="-525685120"/>
      </c:barChart>
      <c:catAx>
        <c:axId val="-525685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5120"/>
        <c:crosses val="autoZero"/>
        <c:auto val="0"/>
        <c:lblAlgn val="ctr"/>
        <c:lblOffset val="100"/>
        <c:tickMarkSkip val="1"/>
        <c:noMultiLvlLbl val="0"/>
      </c:catAx>
      <c:valAx>
        <c:axId val="-5256851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1216"/>
        <c:axId val="-577853392"/>
      </c:barChart>
      <c:catAx>
        <c:axId val="-5778512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3392"/>
        <c:crosses val="autoZero"/>
        <c:auto val="0"/>
        <c:lblAlgn val="ctr"/>
        <c:lblOffset val="100"/>
        <c:tickMarkSkip val="1"/>
        <c:noMultiLvlLbl val="0"/>
      </c:catAx>
      <c:valAx>
        <c:axId val="-577853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681312"/>
        <c:axId val="-525709056"/>
      </c:barChart>
      <c:catAx>
        <c:axId val="-525681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9056"/>
        <c:crosses val="autoZero"/>
        <c:auto val="0"/>
        <c:lblAlgn val="ctr"/>
        <c:lblOffset val="100"/>
        <c:tickMarkSkip val="1"/>
        <c:noMultiLvlLbl val="0"/>
      </c:catAx>
      <c:valAx>
        <c:axId val="-5257090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681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8512"/>
        <c:axId val="-525703072"/>
      </c:barChart>
      <c:catAx>
        <c:axId val="-525708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3072"/>
        <c:crosses val="autoZero"/>
        <c:auto val="0"/>
        <c:lblAlgn val="ctr"/>
        <c:lblOffset val="100"/>
        <c:tickMarkSkip val="1"/>
        <c:noMultiLvlLbl val="0"/>
      </c:catAx>
      <c:valAx>
        <c:axId val="-525703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7968"/>
        <c:axId val="-525706880"/>
      </c:barChart>
      <c:catAx>
        <c:axId val="-525707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6880"/>
        <c:crosses val="autoZero"/>
        <c:auto val="0"/>
        <c:lblAlgn val="ctr"/>
        <c:lblOffset val="100"/>
        <c:tickMarkSkip val="1"/>
        <c:noMultiLvlLbl val="0"/>
      </c:catAx>
      <c:valAx>
        <c:axId val="-525706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5248"/>
        <c:axId val="-525706336"/>
      </c:barChart>
      <c:catAx>
        <c:axId val="-5257052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6336"/>
        <c:crosses val="autoZero"/>
        <c:auto val="0"/>
        <c:lblAlgn val="ctr"/>
        <c:lblOffset val="100"/>
        <c:tickMarkSkip val="1"/>
        <c:noMultiLvlLbl val="0"/>
      </c:catAx>
      <c:valAx>
        <c:axId val="-525706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03616"/>
        <c:axId val="-525702528"/>
      </c:barChart>
      <c:catAx>
        <c:axId val="-5257036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2528"/>
        <c:crosses val="autoZero"/>
        <c:auto val="0"/>
        <c:lblAlgn val="ctr"/>
        <c:lblOffset val="100"/>
        <c:tickMarkSkip val="1"/>
        <c:noMultiLvlLbl val="0"/>
      </c:catAx>
      <c:valAx>
        <c:axId val="-52570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0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7760"/>
        <c:axId val="-525714496"/>
      </c:barChart>
      <c:catAx>
        <c:axId val="-525717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4496"/>
        <c:crosses val="autoZero"/>
        <c:auto val="0"/>
        <c:lblAlgn val="ctr"/>
        <c:lblOffset val="100"/>
        <c:tickMarkSkip val="1"/>
        <c:noMultiLvlLbl val="0"/>
      </c:catAx>
      <c:valAx>
        <c:axId val="-5257144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2864"/>
        <c:axId val="-525746048"/>
      </c:barChart>
      <c:catAx>
        <c:axId val="-525712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6048"/>
        <c:crosses val="autoZero"/>
        <c:auto val="0"/>
        <c:lblAlgn val="ctr"/>
        <c:lblOffset val="100"/>
        <c:tickMarkSkip val="1"/>
        <c:noMultiLvlLbl val="0"/>
      </c:catAx>
      <c:valAx>
        <c:axId val="-5257460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1024"/>
        <c:axId val="-525744416"/>
      </c:barChart>
      <c:catAx>
        <c:axId val="-525721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4416"/>
        <c:crosses val="autoZero"/>
        <c:auto val="0"/>
        <c:lblAlgn val="ctr"/>
        <c:lblOffset val="100"/>
        <c:tickMarkSkip val="1"/>
        <c:noMultiLvlLbl val="0"/>
      </c:catAx>
      <c:valAx>
        <c:axId val="-5257444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5584"/>
        <c:axId val="-525741696"/>
      </c:barChart>
      <c:catAx>
        <c:axId val="-525715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1696"/>
        <c:crosses val="autoZero"/>
        <c:auto val="0"/>
        <c:lblAlgn val="ctr"/>
        <c:lblOffset val="100"/>
        <c:tickMarkSkip val="1"/>
        <c:noMultiLvlLbl val="0"/>
      </c:catAx>
      <c:valAx>
        <c:axId val="-5257416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1904"/>
        <c:axId val="-525741152"/>
      </c:barChart>
      <c:catAx>
        <c:axId val="-525731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1152"/>
        <c:crosses val="autoZero"/>
        <c:auto val="0"/>
        <c:lblAlgn val="ctr"/>
        <c:lblOffset val="100"/>
        <c:tickMarkSkip val="1"/>
        <c:noMultiLvlLbl val="0"/>
      </c:catAx>
      <c:valAx>
        <c:axId val="-525741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0128"/>
        <c:axId val="-577849584"/>
      </c:barChart>
      <c:catAx>
        <c:axId val="-577850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9584"/>
        <c:crosses val="autoZero"/>
        <c:auto val="0"/>
        <c:lblAlgn val="ctr"/>
        <c:lblOffset val="100"/>
        <c:tickMarkSkip val="1"/>
        <c:noMultiLvlLbl val="0"/>
      </c:catAx>
      <c:valAx>
        <c:axId val="-5778495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0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2656"/>
        <c:axId val="-525722112"/>
      </c:barChart>
      <c:catAx>
        <c:axId val="-52572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2112"/>
        <c:crosses val="autoZero"/>
        <c:auto val="0"/>
        <c:lblAlgn val="ctr"/>
        <c:lblOffset val="100"/>
        <c:tickMarkSkip val="1"/>
        <c:noMultiLvlLbl val="0"/>
      </c:catAx>
      <c:valAx>
        <c:axId val="-525722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44960"/>
        <c:axId val="-525712320"/>
      </c:barChart>
      <c:catAx>
        <c:axId val="-525744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2320"/>
        <c:crosses val="autoZero"/>
        <c:auto val="0"/>
        <c:lblAlgn val="ctr"/>
        <c:lblOffset val="100"/>
        <c:tickMarkSkip val="1"/>
        <c:noMultiLvlLbl val="0"/>
      </c:catAx>
      <c:valAx>
        <c:axId val="-525712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1568"/>
        <c:axId val="-525720480"/>
      </c:barChart>
      <c:catAx>
        <c:axId val="-525721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0480"/>
        <c:crosses val="autoZero"/>
        <c:auto val="0"/>
        <c:lblAlgn val="ctr"/>
        <c:lblOffset val="100"/>
        <c:tickMarkSkip val="1"/>
        <c:noMultiLvlLbl val="0"/>
      </c:catAx>
      <c:valAx>
        <c:axId val="-5257204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2448"/>
        <c:axId val="-525745504"/>
      </c:barChart>
      <c:catAx>
        <c:axId val="-525732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5504"/>
        <c:crosses val="autoZero"/>
        <c:auto val="0"/>
        <c:lblAlgn val="ctr"/>
        <c:lblOffset val="100"/>
        <c:tickMarkSkip val="1"/>
        <c:noMultiLvlLbl val="0"/>
      </c:catAx>
      <c:valAx>
        <c:axId val="-5257455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9936"/>
        <c:axId val="-525717216"/>
      </c:barChart>
      <c:catAx>
        <c:axId val="-525719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7216"/>
        <c:crosses val="autoZero"/>
        <c:auto val="0"/>
        <c:lblAlgn val="ctr"/>
        <c:lblOffset val="100"/>
        <c:tickMarkSkip val="1"/>
        <c:noMultiLvlLbl val="0"/>
      </c:catAx>
      <c:valAx>
        <c:axId val="-525717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5712"/>
        <c:axId val="-525725920"/>
      </c:barChart>
      <c:catAx>
        <c:axId val="-52573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5920"/>
        <c:crosses val="autoZero"/>
        <c:auto val="0"/>
        <c:lblAlgn val="ctr"/>
        <c:lblOffset val="100"/>
        <c:tickMarkSkip val="1"/>
        <c:noMultiLvlLbl val="0"/>
      </c:catAx>
      <c:valAx>
        <c:axId val="-525725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9392"/>
        <c:axId val="-525716672"/>
      </c:barChart>
      <c:catAx>
        <c:axId val="-525719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6672"/>
        <c:crosses val="autoZero"/>
        <c:auto val="0"/>
        <c:lblAlgn val="ctr"/>
        <c:lblOffset val="100"/>
        <c:tickMarkSkip val="1"/>
        <c:noMultiLvlLbl val="0"/>
      </c:catAx>
      <c:valAx>
        <c:axId val="-525716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43872"/>
        <c:axId val="-525718848"/>
      </c:barChart>
      <c:catAx>
        <c:axId val="-5257438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8848"/>
        <c:crosses val="autoZero"/>
        <c:auto val="0"/>
        <c:lblAlgn val="ctr"/>
        <c:lblOffset val="100"/>
        <c:tickMarkSkip val="1"/>
        <c:noMultiLvlLbl val="0"/>
      </c:catAx>
      <c:valAx>
        <c:axId val="-525718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6128"/>
        <c:axId val="-525725376"/>
      </c:barChart>
      <c:catAx>
        <c:axId val="-525716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5376"/>
        <c:crosses val="autoZero"/>
        <c:auto val="0"/>
        <c:lblAlgn val="ctr"/>
        <c:lblOffset val="100"/>
        <c:tickMarkSkip val="1"/>
        <c:noMultiLvlLbl val="0"/>
      </c:catAx>
      <c:valAx>
        <c:axId val="-525725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42784"/>
        <c:axId val="-525743328"/>
      </c:barChart>
      <c:catAx>
        <c:axId val="-525742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3328"/>
        <c:crosses val="autoZero"/>
        <c:auto val="0"/>
        <c:lblAlgn val="ctr"/>
        <c:lblOffset val="100"/>
        <c:tickMarkSkip val="1"/>
        <c:noMultiLvlLbl val="0"/>
      </c:catAx>
      <c:valAx>
        <c:axId val="-5257433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6656"/>
        <c:axId val="-577859376"/>
      </c:barChart>
      <c:catAx>
        <c:axId val="-577856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9376"/>
        <c:crosses val="autoZero"/>
        <c:auto val="0"/>
        <c:lblAlgn val="ctr"/>
        <c:lblOffset val="100"/>
        <c:tickMarkSkip val="1"/>
        <c:noMultiLvlLbl val="0"/>
      </c:catAx>
      <c:valAx>
        <c:axId val="-577859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40608"/>
        <c:axId val="-525724832"/>
      </c:barChart>
      <c:catAx>
        <c:axId val="-52574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4832"/>
        <c:crosses val="autoZero"/>
        <c:auto val="0"/>
        <c:lblAlgn val="ctr"/>
        <c:lblOffset val="100"/>
        <c:tickMarkSkip val="1"/>
        <c:noMultiLvlLbl val="0"/>
      </c:catAx>
      <c:valAx>
        <c:axId val="-5257248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3536"/>
        <c:axId val="-525740064"/>
      </c:barChart>
      <c:catAx>
        <c:axId val="-525733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0064"/>
        <c:crosses val="autoZero"/>
        <c:auto val="0"/>
        <c:lblAlgn val="ctr"/>
        <c:lblOffset val="100"/>
        <c:tickMarkSkip val="1"/>
        <c:noMultiLvlLbl val="0"/>
      </c:catAx>
      <c:valAx>
        <c:axId val="-525740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4288"/>
        <c:axId val="-525731360"/>
      </c:barChart>
      <c:catAx>
        <c:axId val="-525724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1360"/>
        <c:crosses val="autoZero"/>
        <c:auto val="0"/>
        <c:lblAlgn val="ctr"/>
        <c:lblOffset val="100"/>
        <c:tickMarkSkip val="1"/>
        <c:noMultiLvlLbl val="0"/>
      </c:catAx>
      <c:valAx>
        <c:axId val="-525731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4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4080"/>
        <c:axId val="-525715040"/>
      </c:barChart>
      <c:catAx>
        <c:axId val="-525734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5040"/>
        <c:crosses val="autoZero"/>
        <c:auto val="0"/>
        <c:lblAlgn val="ctr"/>
        <c:lblOffset val="100"/>
        <c:tickMarkSkip val="1"/>
        <c:noMultiLvlLbl val="0"/>
      </c:catAx>
      <c:valAx>
        <c:axId val="-525715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1776"/>
        <c:axId val="-525729728"/>
      </c:barChart>
      <c:catAx>
        <c:axId val="-525711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9728"/>
        <c:crosses val="autoZero"/>
        <c:auto val="0"/>
        <c:lblAlgn val="ctr"/>
        <c:lblOffset val="100"/>
        <c:tickMarkSkip val="1"/>
        <c:noMultiLvlLbl val="0"/>
      </c:catAx>
      <c:valAx>
        <c:axId val="-525729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0816"/>
        <c:axId val="-525739520"/>
      </c:barChart>
      <c:catAx>
        <c:axId val="-525730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9520"/>
        <c:crosses val="autoZero"/>
        <c:auto val="0"/>
        <c:lblAlgn val="ctr"/>
        <c:lblOffset val="100"/>
        <c:tickMarkSkip val="1"/>
        <c:noMultiLvlLbl val="0"/>
      </c:catAx>
      <c:valAx>
        <c:axId val="-5257395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2992"/>
        <c:axId val="-525713952"/>
      </c:barChart>
      <c:catAx>
        <c:axId val="-525732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3952"/>
        <c:crosses val="autoZero"/>
        <c:auto val="0"/>
        <c:lblAlgn val="ctr"/>
        <c:lblOffset val="100"/>
        <c:tickMarkSkip val="1"/>
        <c:noMultiLvlLbl val="0"/>
      </c:catAx>
      <c:valAx>
        <c:axId val="-525713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3408"/>
        <c:axId val="-525742240"/>
      </c:barChart>
      <c:catAx>
        <c:axId val="-525713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42240"/>
        <c:crosses val="autoZero"/>
        <c:auto val="0"/>
        <c:lblAlgn val="ctr"/>
        <c:lblOffset val="100"/>
        <c:tickMarkSkip val="1"/>
        <c:noMultiLvlLbl val="0"/>
      </c:catAx>
      <c:valAx>
        <c:axId val="-5257422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0272"/>
        <c:axId val="-525729184"/>
      </c:barChart>
      <c:catAx>
        <c:axId val="-52573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9184"/>
        <c:crosses val="autoZero"/>
        <c:auto val="0"/>
        <c:lblAlgn val="ctr"/>
        <c:lblOffset val="100"/>
        <c:tickMarkSkip val="1"/>
        <c:noMultiLvlLbl val="0"/>
      </c:catAx>
      <c:valAx>
        <c:axId val="-525729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8976"/>
        <c:axId val="-525738432"/>
      </c:barChart>
      <c:catAx>
        <c:axId val="-525738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8432"/>
        <c:crosses val="autoZero"/>
        <c:auto val="0"/>
        <c:lblAlgn val="ctr"/>
        <c:lblOffset val="100"/>
        <c:tickMarkSkip val="1"/>
        <c:noMultiLvlLbl val="0"/>
      </c:catAx>
      <c:valAx>
        <c:axId val="-525738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4480"/>
        <c:axId val="-577847952"/>
      </c:barChart>
      <c:catAx>
        <c:axId val="-577854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7952"/>
        <c:crosses val="autoZero"/>
        <c:auto val="0"/>
        <c:lblAlgn val="ctr"/>
        <c:lblOffset val="100"/>
        <c:tickMarkSkip val="1"/>
        <c:noMultiLvlLbl val="0"/>
      </c:catAx>
      <c:valAx>
        <c:axId val="-577847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4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7888"/>
        <c:axId val="-525728640"/>
      </c:barChart>
      <c:catAx>
        <c:axId val="-525737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8640"/>
        <c:crosses val="autoZero"/>
        <c:auto val="0"/>
        <c:lblAlgn val="ctr"/>
        <c:lblOffset val="100"/>
        <c:tickMarkSkip val="1"/>
        <c:noMultiLvlLbl val="0"/>
      </c:catAx>
      <c:valAx>
        <c:axId val="-525728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18304"/>
        <c:axId val="-525737344"/>
      </c:barChart>
      <c:catAx>
        <c:axId val="-525718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7344"/>
        <c:crosses val="autoZero"/>
        <c:auto val="0"/>
        <c:lblAlgn val="ctr"/>
        <c:lblOffset val="100"/>
        <c:tickMarkSkip val="1"/>
        <c:noMultiLvlLbl val="0"/>
      </c:catAx>
      <c:valAx>
        <c:axId val="-525737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18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6800"/>
        <c:axId val="-525736256"/>
      </c:barChart>
      <c:catAx>
        <c:axId val="-525736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6256"/>
        <c:crosses val="autoZero"/>
        <c:auto val="0"/>
        <c:lblAlgn val="ctr"/>
        <c:lblOffset val="100"/>
        <c:tickMarkSkip val="1"/>
        <c:noMultiLvlLbl val="0"/>
      </c:catAx>
      <c:valAx>
        <c:axId val="-525736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5168"/>
        <c:axId val="-525728096"/>
      </c:barChart>
      <c:catAx>
        <c:axId val="-525735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8096"/>
        <c:crosses val="autoZero"/>
        <c:auto val="0"/>
        <c:lblAlgn val="ctr"/>
        <c:lblOffset val="100"/>
        <c:tickMarkSkip val="1"/>
        <c:noMultiLvlLbl val="0"/>
      </c:catAx>
      <c:valAx>
        <c:axId val="-525728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34624"/>
        <c:axId val="-525727552"/>
      </c:barChart>
      <c:catAx>
        <c:axId val="-525734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7552"/>
        <c:crosses val="autoZero"/>
        <c:auto val="0"/>
        <c:lblAlgn val="ctr"/>
        <c:lblOffset val="100"/>
        <c:tickMarkSkip val="1"/>
        <c:noMultiLvlLbl val="0"/>
      </c:catAx>
      <c:valAx>
        <c:axId val="-525727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3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7008"/>
        <c:axId val="-525723744"/>
      </c:barChart>
      <c:catAx>
        <c:axId val="-525727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3744"/>
        <c:crosses val="autoZero"/>
        <c:auto val="0"/>
        <c:lblAlgn val="ctr"/>
        <c:lblOffset val="100"/>
        <c:tickMarkSkip val="1"/>
        <c:noMultiLvlLbl val="0"/>
      </c:catAx>
      <c:valAx>
        <c:axId val="-525723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25726464"/>
        <c:axId val="-525723200"/>
      </c:barChart>
      <c:catAx>
        <c:axId val="-525726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3200"/>
        <c:crosses val="autoZero"/>
        <c:auto val="0"/>
        <c:lblAlgn val="ctr"/>
        <c:lblOffset val="100"/>
        <c:tickMarkSkip val="1"/>
        <c:noMultiLvlLbl val="0"/>
      </c:catAx>
      <c:valAx>
        <c:axId val="-52572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2572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2960"/>
        <c:axId val="-644349280"/>
      </c:barChart>
      <c:catAx>
        <c:axId val="-644332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9280"/>
        <c:crosses val="autoZero"/>
        <c:auto val="0"/>
        <c:lblAlgn val="ctr"/>
        <c:lblOffset val="100"/>
        <c:tickMarkSkip val="1"/>
        <c:noMultiLvlLbl val="0"/>
      </c:catAx>
      <c:valAx>
        <c:axId val="-644349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2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1536"/>
        <c:axId val="-644318816"/>
      </c:barChart>
      <c:catAx>
        <c:axId val="-644321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8816"/>
        <c:crosses val="autoZero"/>
        <c:auto val="0"/>
        <c:lblAlgn val="ctr"/>
        <c:lblOffset val="100"/>
        <c:tickMarkSkip val="1"/>
        <c:noMultiLvlLbl val="0"/>
      </c:catAx>
      <c:valAx>
        <c:axId val="-6443188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6768"/>
        <c:axId val="-644335680"/>
      </c:barChart>
      <c:catAx>
        <c:axId val="-644336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5680"/>
        <c:crosses val="autoZero"/>
        <c:auto val="0"/>
        <c:lblAlgn val="ctr"/>
        <c:lblOffset val="100"/>
        <c:tickMarkSkip val="1"/>
        <c:noMultiLvlLbl val="0"/>
      </c:catAx>
      <c:valAx>
        <c:axId val="-644335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47408"/>
        <c:axId val="-577858288"/>
      </c:barChart>
      <c:catAx>
        <c:axId val="-577847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8288"/>
        <c:crosses val="autoZero"/>
        <c:auto val="0"/>
        <c:lblAlgn val="ctr"/>
        <c:lblOffset val="100"/>
        <c:tickMarkSkip val="1"/>
        <c:noMultiLvlLbl val="0"/>
      </c:catAx>
      <c:valAx>
        <c:axId val="-5778582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4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7520"/>
        <c:axId val="-644332416"/>
      </c:barChart>
      <c:catAx>
        <c:axId val="-644327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2416"/>
        <c:crosses val="autoZero"/>
        <c:auto val="0"/>
        <c:lblAlgn val="ctr"/>
        <c:lblOffset val="100"/>
        <c:tickMarkSkip val="1"/>
        <c:noMultiLvlLbl val="0"/>
      </c:catAx>
      <c:valAx>
        <c:axId val="-6443324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2208"/>
        <c:axId val="-644340032"/>
      </c:barChart>
      <c:catAx>
        <c:axId val="-644342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0032"/>
        <c:crosses val="autoZero"/>
        <c:auto val="0"/>
        <c:lblAlgn val="ctr"/>
        <c:lblOffset val="100"/>
        <c:tickMarkSkip val="1"/>
        <c:noMultiLvlLbl val="0"/>
      </c:catAx>
      <c:valAx>
        <c:axId val="-644340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2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16640"/>
        <c:axId val="-644318272"/>
      </c:barChart>
      <c:catAx>
        <c:axId val="-644316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8272"/>
        <c:crosses val="autoZero"/>
        <c:auto val="0"/>
        <c:lblAlgn val="ctr"/>
        <c:lblOffset val="100"/>
        <c:tickMarkSkip val="1"/>
        <c:noMultiLvlLbl val="0"/>
      </c:catAx>
      <c:valAx>
        <c:axId val="-644318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3840"/>
        <c:axId val="-644331328"/>
      </c:barChart>
      <c:catAx>
        <c:axId val="-6443438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1328"/>
        <c:crosses val="autoZero"/>
        <c:auto val="0"/>
        <c:lblAlgn val="ctr"/>
        <c:lblOffset val="100"/>
        <c:tickMarkSkip val="1"/>
        <c:noMultiLvlLbl val="0"/>
      </c:catAx>
      <c:valAx>
        <c:axId val="-6443313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7104"/>
        <c:axId val="-644323712"/>
      </c:barChart>
      <c:catAx>
        <c:axId val="-644347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3712"/>
        <c:crosses val="autoZero"/>
        <c:auto val="0"/>
        <c:lblAlgn val="ctr"/>
        <c:lblOffset val="100"/>
        <c:tickMarkSkip val="1"/>
        <c:noMultiLvlLbl val="0"/>
      </c:catAx>
      <c:valAx>
        <c:axId val="-6443237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4592"/>
        <c:axId val="-644326976"/>
      </c:barChart>
      <c:catAx>
        <c:axId val="-644334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6976"/>
        <c:crosses val="autoZero"/>
        <c:auto val="0"/>
        <c:lblAlgn val="ctr"/>
        <c:lblOffset val="100"/>
        <c:tickMarkSkip val="1"/>
        <c:noMultiLvlLbl val="0"/>
      </c:catAx>
      <c:valAx>
        <c:axId val="-644326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5136"/>
        <c:axId val="-644323168"/>
      </c:barChart>
      <c:catAx>
        <c:axId val="-644335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3168"/>
        <c:crosses val="autoZero"/>
        <c:auto val="0"/>
        <c:lblAlgn val="ctr"/>
        <c:lblOffset val="100"/>
        <c:tickMarkSkip val="1"/>
        <c:noMultiLvlLbl val="0"/>
      </c:catAx>
      <c:valAx>
        <c:axId val="-6443231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1872"/>
        <c:axId val="-644317728"/>
      </c:barChart>
      <c:catAx>
        <c:axId val="-6443318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7728"/>
        <c:crosses val="autoZero"/>
        <c:auto val="0"/>
        <c:lblAlgn val="ctr"/>
        <c:lblOffset val="100"/>
        <c:tickMarkSkip val="1"/>
        <c:noMultiLvlLbl val="0"/>
      </c:catAx>
      <c:valAx>
        <c:axId val="-644317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4048"/>
        <c:axId val="-644336224"/>
      </c:barChart>
      <c:catAx>
        <c:axId val="-64433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6224"/>
        <c:crosses val="autoZero"/>
        <c:auto val="0"/>
        <c:lblAlgn val="ctr"/>
        <c:lblOffset val="100"/>
        <c:tickMarkSkip val="1"/>
        <c:noMultiLvlLbl val="0"/>
      </c:catAx>
      <c:valAx>
        <c:axId val="-6443362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2752"/>
        <c:axId val="-644325888"/>
      </c:barChart>
      <c:catAx>
        <c:axId val="-6443427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5888"/>
        <c:crosses val="autoZero"/>
        <c:auto val="0"/>
        <c:lblAlgn val="ctr"/>
        <c:lblOffset val="100"/>
        <c:tickMarkSkip val="1"/>
        <c:noMultiLvlLbl val="0"/>
      </c:catAx>
      <c:valAx>
        <c:axId val="-644325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7856112"/>
        <c:axId val="-577855024"/>
      </c:barChart>
      <c:catAx>
        <c:axId val="-577856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5024"/>
        <c:crosses val="autoZero"/>
        <c:auto val="0"/>
        <c:lblAlgn val="ctr"/>
        <c:lblOffset val="100"/>
        <c:tickMarkSkip val="1"/>
        <c:noMultiLvlLbl val="0"/>
      </c:catAx>
      <c:valAx>
        <c:axId val="-577855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785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0992"/>
        <c:axId val="-644338944"/>
      </c:barChart>
      <c:catAx>
        <c:axId val="-644320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8944"/>
        <c:crosses val="autoZero"/>
        <c:auto val="0"/>
        <c:lblAlgn val="ctr"/>
        <c:lblOffset val="100"/>
        <c:tickMarkSkip val="1"/>
        <c:noMultiLvlLbl val="0"/>
      </c:catAx>
      <c:valAx>
        <c:axId val="-6443389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4384"/>
        <c:axId val="-644337856"/>
      </c:barChart>
      <c:catAx>
        <c:axId val="-644344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7856"/>
        <c:crosses val="autoZero"/>
        <c:auto val="0"/>
        <c:lblAlgn val="ctr"/>
        <c:lblOffset val="100"/>
        <c:tickMarkSkip val="1"/>
        <c:noMultiLvlLbl val="0"/>
      </c:catAx>
      <c:valAx>
        <c:axId val="-6443378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6016"/>
        <c:axId val="-644348736"/>
      </c:barChart>
      <c:catAx>
        <c:axId val="-6443460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8736"/>
        <c:crosses val="autoZero"/>
        <c:auto val="0"/>
        <c:lblAlgn val="ctr"/>
        <c:lblOffset val="100"/>
        <c:tickMarkSkip val="1"/>
        <c:noMultiLvlLbl val="0"/>
      </c:catAx>
      <c:valAx>
        <c:axId val="-6443487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7312"/>
        <c:axId val="-644339488"/>
      </c:barChart>
      <c:catAx>
        <c:axId val="-64433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9488"/>
        <c:crosses val="autoZero"/>
        <c:auto val="0"/>
        <c:lblAlgn val="ctr"/>
        <c:lblOffset val="100"/>
        <c:tickMarkSkip val="1"/>
        <c:noMultiLvlLbl val="0"/>
      </c:catAx>
      <c:valAx>
        <c:axId val="-6443394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0240"/>
        <c:axId val="-644325344"/>
      </c:barChart>
      <c:catAx>
        <c:axId val="-6443302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5344"/>
        <c:crosses val="autoZero"/>
        <c:auto val="0"/>
        <c:lblAlgn val="ctr"/>
        <c:lblOffset val="100"/>
        <c:tickMarkSkip val="1"/>
        <c:noMultiLvlLbl val="0"/>
      </c:catAx>
      <c:valAx>
        <c:axId val="-644325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8192"/>
        <c:axId val="-644317184"/>
      </c:barChart>
      <c:catAx>
        <c:axId val="-644348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7184"/>
        <c:crosses val="autoZero"/>
        <c:auto val="0"/>
        <c:lblAlgn val="ctr"/>
        <c:lblOffset val="100"/>
        <c:tickMarkSkip val="1"/>
        <c:noMultiLvlLbl val="0"/>
      </c:catAx>
      <c:valAx>
        <c:axId val="-644317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0784"/>
        <c:axId val="-644320448"/>
      </c:barChart>
      <c:catAx>
        <c:axId val="-644330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0448"/>
        <c:crosses val="autoZero"/>
        <c:auto val="0"/>
        <c:lblAlgn val="ctr"/>
        <c:lblOffset val="100"/>
        <c:tickMarkSkip val="1"/>
        <c:noMultiLvlLbl val="0"/>
      </c:catAx>
      <c:valAx>
        <c:axId val="-644320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7648"/>
        <c:axId val="-644343296"/>
      </c:barChart>
      <c:catAx>
        <c:axId val="-644347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3296"/>
        <c:crosses val="autoZero"/>
        <c:auto val="0"/>
        <c:lblAlgn val="ctr"/>
        <c:lblOffset val="100"/>
        <c:tickMarkSkip val="1"/>
        <c:noMultiLvlLbl val="0"/>
      </c:catAx>
      <c:valAx>
        <c:axId val="-644343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33504"/>
        <c:axId val="-644324800"/>
      </c:barChart>
      <c:catAx>
        <c:axId val="-644333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4800"/>
        <c:crosses val="autoZero"/>
        <c:auto val="0"/>
        <c:lblAlgn val="ctr"/>
        <c:lblOffset val="100"/>
        <c:tickMarkSkip val="1"/>
        <c:noMultiLvlLbl val="0"/>
      </c:catAx>
      <c:valAx>
        <c:axId val="-644324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9696"/>
        <c:axId val="-644338400"/>
      </c:barChart>
      <c:catAx>
        <c:axId val="-644329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38400"/>
        <c:crosses val="autoZero"/>
        <c:auto val="0"/>
        <c:lblAlgn val="ctr"/>
        <c:lblOffset val="100"/>
        <c:tickMarkSkip val="1"/>
        <c:noMultiLvlLbl val="0"/>
      </c:catAx>
      <c:valAx>
        <c:axId val="-6443384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8064"/>
        <c:axId val="-574875888"/>
      </c:barChart>
      <c:catAx>
        <c:axId val="-574878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5888"/>
        <c:crosses val="autoZero"/>
        <c:auto val="0"/>
        <c:lblAlgn val="ctr"/>
        <c:lblOffset val="100"/>
        <c:tickMarkSkip val="1"/>
        <c:noMultiLvlLbl val="0"/>
      </c:catAx>
      <c:valAx>
        <c:axId val="-574875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9152"/>
        <c:axId val="-644349824"/>
      </c:barChart>
      <c:catAx>
        <c:axId val="-6443291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9824"/>
        <c:crosses val="autoZero"/>
        <c:auto val="0"/>
        <c:lblAlgn val="ctr"/>
        <c:lblOffset val="100"/>
        <c:tickMarkSkip val="1"/>
        <c:noMultiLvlLbl val="0"/>
      </c:catAx>
      <c:valAx>
        <c:axId val="-6443498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1664"/>
        <c:axId val="-644346560"/>
      </c:barChart>
      <c:catAx>
        <c:axId val="-644341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6560"/>
        <c:crosses val="autoZero"/>
        <c:auto val="0"/>
        <c:lblAlgn val="ctr"/>
        <c:lblOffset val="100"/>
        <c:tickMarkSkip val="1"/>
        <c:noMultiLvlLbl val="0"/>
      </c:catAx>
      <c:valAx>
        <c:axId val="-6443465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4256"/>
        <c:axId val="-644326432"/>
      </c:barChart>
      <c:catAx>
        <c:axId val="-64432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6432"/>
        <c:crosses val="autoZero"/>
        <c:auto val="0"/>
        <c:lblAlgn val="ctr"/>
        <c:lblOffset val="100"/>
        <c:tickMarkSkip val="1"/>
        <c:noMultiLvlLbl val="0"/>
      </c:catAx>
      <c:valAx>
        <c:axId val="-644326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16096"/>
        <c:axId val="-644328608"/>
      </c:barChart>
      <c:catAx>
        <c:axId val="-644316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8608"/>
        <c:crosses val="autoZero"/>
        <c:auto val="0"/>
        <c:lblAlgn val="ctr"/>
        <c:lblOffset val="100"/>
        <c:tickMarkSkip val="1"/>
        <c:noMultiLvlLbl val="0"/>
      </c:catAx>
      <c:valAx>
        <c:axId val="-6443286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2080"/>
        <c:axId val="-644328064"/>
      </c:barChart>
      <c:catAx>
        <c:axId val="-644322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8064"/>
        <c:crosses val="autoZero"/>
        <c:auto val="0"/>
        <c:lblAlgn val="ctr"/>
        <c:lblOffset val="100"/>
        <c:tickMarkSkip val="1"/>
        <c:noMultiLvlLbl val="0"/>
      </c:catAx>
      <c:valAx>
        <c:axId val="-644328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22624"/>
        <c:axId val="-644345472"/>
      </c:barChart>
      <c:catAx>
        <c:axId val="-644322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5472"/>
        <c:crosses val="autoZero"/>
        <c:auto val="0"/>
        <c:lblAlgn val="ctr"/>
        <c:lblOffset val="100"/>
        <c:tickMarkSkip val="1"/>
        <c:noMultiLvlLbl val="0"/>
      </c:catAx>
      <c:valAx>
        <c:axId val="-6443454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2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4928"/>
        <c:axId val="-644319904"/>
      </c:barChart>
      <c:catAx>
        <c:axId val="-644344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9904"/>
        <c:crosses val="autoZero"/>
        <c:auto val="0"/>
        <c:lblAlgn val="ctr"/>
        <c:lblOffset val="100"/>
        <c:tickMarkSkip val="1"/>
        <c:noMultiLvlLbl val="0"/>
      </c:catAx>
      <c:valAx>
        <c:axId val="-6443199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1120"/>
        <c:axId val="-644319360"/>
      </c:barChart>
      <c:catAx>
        <c:axId val="-64434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9360"/>
        <c:crosses val="autoZero"/>
        <c:auto val="0"/>
        <c:lblAlgn val="ctr"/>
        <c:lblOffset val="100"/>
        <c:tickMarkSkip val="1"/>
        <c:noMultiLvlLbl val="0"/>
      </c:catAx>
      <c:valAx>
        <c:axId val="-644319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40576"/>
        <c:axId val="-644315552"/>
      </c:barChart>
      <c:catAx>
        <c:axId val="-644340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5552"/>
        <c:crosses val="autoZero"/>
        <c:auto val="0"/>
        <c:lblAlgn val="ctr"/>
        <c:lblOffset val="100"/>
        <c:tickMarkSkip val="1"/>
        <c:noMultiLvlLbl val="0"/>
      </c:catAx>
      <c:valAx>
        <c:axId val="-644315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4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4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5632"/>
        <c:axId val="-644315008"/>
      </c:barChart>
      <c:catAx>
        <c:axId val="-644285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5008"/>
        <c:crosses val="autoZero"/>
        <c:auto val="0"/>
        <c:lblAlgn val="ctr"/>
        <c:lblOffset val="100"/>
        <c:tickMarkSkip val="1"/>
        <c:noMultiLvlLbl val="0"/>
      </c:catAx>
      <c:valAx>
        <c:axId val="-644315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46329648"/>
        <c:axId val="-574040352"/>
      </c:barChart>
      <c:catAx>
        <c:axId val="-946329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0352"/>
        <c:crosses val="autoZero"/>
        <c:auto val="0"/>
        <c:lblAlgn val="ctr"/>
        <c:lblOffset val="100"/>
        <c:tickMarkSkip val="1"/>
        <c:noMultiLvlLbl val="0"/>
      </c:catAx>
      <c:valAx>
        <c:axId val="-5740403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94632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6976"/>
        <c:axId val="-574876432"/>
      </c:barChart>
      <c:catAx>
        <c:axId val="-574876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6432"/>
        <c:crosses val="autoZero"/>
        <c:auto val="0"/>
        <c:lblAlgn val="ctr"/>
        <c:lblOffset val="100"/>
        <c:tickMarkSkip val="1"/>
        <c:noMultiLvlLbl val="0"/>
      </c:catAx>
      <c:valAx>
        <c:axId val="-574876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10656"/>
        <c:axId val="-644313376"/>
      </c:barChart>
      <c:catAx>
        <c:axId val="-644310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3376"/>
        <c:crosses val="autoZero"/>
        <c:auto val="0"/>
        <c:lblAlgn val="ctr"/>
        <c:lblOffset val="100"/>
        <c:tickMarkSkip val="1"/>
        <c:noMultiLvlLbl val="0"/>
      </c:catAx>
      <c:valAx>
        <c:axId val="-644313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3584"/>
        <c:axId val="-644290528"/>
      </c:barChart>
      <c:catAx>
        <c:axId val="-644303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0528"/>
        <c:crosses val="autoZero"/>
        <c:auto val="0"/>
        <c:lblAlgn val="ctr"/>
        <c:lblOffset val="100"/>
        <c:tickMarkSkip val="1"/>
        <c:noMultiLvlLbl val="0"/>
      </c:catAx>
      <c:valAx>
        <c:axId val="-644290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6304"/>
        <c:axId val="-644307936"/>
      </c:barChart>
      <c:catAx>
        <c:axId val="-644306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7936"/>
        <c:crosses val="autoZero"/>
        <c:auto val="0"/>
        <c:lblAlgn val="ctr"/>
        <c:lblOffset val="100"/>
        <c:tickMarkSkip val="1"/>
        <c:noMultiLvlLbl val="0"/>
      </c:catAx>
      <c:valAx>
        <c:axId val="-644307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4336"/>
        <c:axId val="-644304128"/>
      </c:barChart>
      <c:catAx>
        <c:axId val="-6442943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4128"/>
        <c:crosses val="autoZero"/>
        <c:auto val="0"/>
        <c:lblAlgn val="ctr"/>
        <c:lblOffset val="100"/>
        <c:tickMarkSkip val="1"/>
        <c:noMultiLvlLbl val="0"/>
      </c:catAx>
      <c:valAx>
        <c:axId val="-644304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6176"/>
        <c:axId val="-644314464"/>
      </c:barChart>
      <c:catAx>
        <c:axId val="-644286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4464"/>
        <c:crosses val="autoZero"/>
        <c:auto val="0"/>
        <c:lblAlgn val="ctr"/>
        <c:lblOffset val="100"/>
        <c:tickMarkSkip val="1"/>
        <c:noMultiLvlLbl val="0"/>
      </c:catAx>
      <c:valAx>
        <c:axId val="-644314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3792"/>
        <c:axId val="-644292704"/>
      </c:barChart>
      <c:catAx>
        <c:axId val="-644293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2704"/>
        <c:crosses val="autoZero"/>
        <c:auto val="0"/>
        <c:lblAlgn val="ctr"/>
        <c:lblOffset val="100"/>
        <c:tickMarkSkip val="1"/>
        <c:noMultiLvlLbl val="0"/>
      </c:catAx>
      <c:valAx>
        <c:axId val="-644292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10112"/>
        <c:axId val="-644295424"/>
      </c:barChart>
      <c:catAx>
        <c:axId val="-644310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5424"/>
        <c:crosses val="autoZero"/>
        <c:auto val="0"/>
        <c:lblAlgn val="ctr"/>
        <c:lblOffset val="100"/>
        <c:tickMarkSkip val="1"/>
        <c:noMultiLvlLbl val="0"/>
      </c:catAx>
      <c:valAx>
        <c:axId val="-644295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8480"/>
        <c:axId val="-644300320"/>
      </c:barChart>
      <c:catAx>
        <c:axId val="-644308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0320"/>
        <c:crosses val="autoZero"/>
        <c:auto val="0"/>
        <c:lblAlgn val="ctr"/>
        <c:lblOffset val="100"/>
        <c:tickMarkSkip val="1"/>
        <c:noMultiLvlLbl val="0"/>
      </c:catAx>
      <c:valAx>
        <c:axId val="-644300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9232"/>
        <c:axId val="-644312832"/>
      </c:barChart>
      <c:catAx>
        <c:axId val="-644299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2832"/>
        <c:crosses val="autoZero"/>
        <c:auto val="0"/>
        <c:lblAlgn val="ctr"/>
        <c:lblOffset val="100"/>
        <c:tickMarkSkip val="1"/>
        <c:noMultiLvlLbl val="0"/>
      </c:catAx>
      <c:valAx>
        <c:axId val="-6443128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5088"/>
        <c:axId val="-644297600"/>
      </c:barChart>
      <c:catAx>
        <c:axId val="-644285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7600"/>
        <c:crosses val="autoZero"/>
        <c:auto val="0"/>
        <c:lblAlgn val="ctr"/>
        <c:lblOffset val="100"/>
        <c:tickMarkSkip val="1"/>
        <c:noMultiLvlLbl val="0"/>
      </c:catAx>
      <c:valAx>
        <c:axId val="-644297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3712"/>
        <c:axId val="-574866640"/>
      </c:barChart>
      <c:catAx>
        <c:axId val="-574873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6640"/>
        <c:crosses val="autoZero"/>
        <c:auto val="0"/>
        <c:lblAlgn val="ctr"/>
        <c:lblOffset val="100"/>
        <c:tickMarkSkip val="1"/>
        <c:noMultiLvlLbl val="0"/>
      </c:catAx>
      <c:valAx>
        <c:axId val="-574866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9568"/>
        <c:axId val="-644295968"/>
      </c:barChart>
      <c:catAx>
        <c:axId val="-644309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5968"/>
        <c:crosses val="autoZero"/>
        <c:auto val="0"/>
        <c:lblAlgn val="ctr"/>
        <c:lblOffset val="100"/>
        <c:tickMarkSkip val="1"/>
        <c:noMultiLvlLbl val="0"/>
      </c:catAx>
      <c:valAx>
        <c:axId val="-6442959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4672"/>
        <c:axId val="-644313920"/>
      </c:barChart>
      <c:catAx>
        <c:axId val="-6443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3920"/>
        <c:crosses val="autoZero"/>
        <c:auto val="0"/>
        <c:lblAlgn val="ctr"/>
        <c:lblOffset val="100"/>
        <c:tickMarkSkip val="1"/>
        <c:noMultiLvlLbl val="0"/>
      </c:catAx>
      <c:valAx>
        <c:axId val="-644313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7392"/>
        <c:axId val="-644293248"/>
      </c:barChart>
      <c:catAx>
        <c:axId val="-644307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3248"/>
        <c:crosses val="autoZero"/>
        <c:auto val="0"/>
        <c:lblAlgn val="ctr"/>
        <c:lblOffset val="100"/>
        <c:tickMarkSkip val="1"/>
        <c:noMultiLvlLbl val="0"/>
      </c:catAx>
      <c:valAx>
        <c:axId val="-6442932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12288"/>
        <c:axId val="-644301952"/>
      </c:barChart>
      <c:catAx>
        <c:axId val="-644312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1952"/>
        <c:crosses val="autoZero"/>
        <c:auto val="0"/>
        <c:lblAlgn val="ctr"/>
        <c:lblOffset val="100"/>
        <c:tickMarkSkip val="1"/>
        <c:noMultiLvlLbl val="0"/>
      </c:catAx>
      <c:valAx>
        <c:axId val="-644301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9440"/>
        <c:axId val="-644305760"/>
      </c:barChart>
      <c:catAx>
        <c:axId val="-644289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5760"/>
        <c:crosses val="autoZero"/>
        <c:auto val="0"/>
        <c:lblAlgn val="ctr"/>
        <c:lblOffset val="100"/>
        <c:tickMarkSkip val="1"/>
        <c:noMultiLvlLbl val="0"/>
      </c:catAx>
      <c:valAx>
        <c:axId val="-644305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9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4880"/>
        <c:axId val="-644311744"/>
      </c:barChart>
      <c:catAx>
        <c:axId val="-6442948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1744"/>
        <c:crosses val="autoZero"/>
        <c:auto val="0"/>
        <c:lblAlgn val="ctr"/>
        <c:lblOffset val="100"/>
        <c:tickMarkSkip val="1"/>
        <c:noMultiLvlLbl val="0"/>
      </c:catAx>
      <c:valAx>
        <c:axId val="-644311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0736"/>
        <c:axId val="-644311200"/>
      </c:barChart>
      <c:catAx>
        <c:axId val="-644280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11200"/>
        <c:crosses val="autoZero"/>
        <c:auto val="0"/>
        <c:lblAlgn val="ctr"/>
        <c:lblOffset val="100"/>
        <c:tickMarkSkip val="1"/>
        <c:noMultiLvlLbl val="0"/>
      </c:catAx>
      <c:valAx>
        <c:axId val="-644311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6848"/>
        <c:axId val="-644298688"/>
      </c:barChart>
      <c:catAx>
        <c:axId val="-644306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8688"/>
        <c:crosses val="autoZero"/>
        <c:auto val="0"/>
        <c:lblAlgn val="ctr"/>
        <c:lblOffset val="100"/>
        <c:tickMarkSkip val="1"/>
        <c:noMultiLvlLbl val="0"/>
      </c:catAx>
      <c:valAx>
        <c:axId val="-644298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5216"/>
        <c:axId val="-644292160"/>
      </c:barChart>
      <c:catAx>
        <c:axId val="-6443052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2160"/>
        <c:crosses val="autoZero"/>
        <c:auto val="0"/>
        <c:lblAlgn val="ctr"/>
        <c:lblOffset val="100"/>
        <c:tickMarkSkip val="1"/>
        <c:noMultiLvlLbl val="0"/>
      </c:catAx>
      <c:valAx>
        <c:axId val="-644292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3040"/>
        <c:axId val="-644284000"/>
      </c:barChart>
      <c:catAx>
        <c:axId val="-6443030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4000"/>
        <c:crosses val="autoZero"/>
        <c:auto val="0"/>
        <c:lblAlgn val="ctr"/>
        <c:lblOffset val="100"/>
        <c:tickMarkSkip val="1"/>
        <c:noMultiLvlLbl val="0"/>
      </c:catAx>
      <c:valAx>
        <c:axId val="-6442840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5344"/>
        <c:axId val="-574867184"/>
      </c:barChart>
      <c:catAx>
        <c:axId val="-574875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7184"/>
        <c:crosses val="autoZero"/>
        <c:auto val="0"/>
        <c:lblAlgn val="ctr"/>
        <c:lblOffset val="100"/>
        <c:tickMarkSkip val="1"/>
        <c:noMultiLvlLbl val="0"/>
      </c:catAx>
      <c:valAx>
        <c:axId val="-574867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0864"/>
        <c:axId val="-644289984"/>
      </c:barChart>
      <c:catAx>
        <c:axId val="-644300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9984"/>
        <c:crosses val="autoZero"/>
        <c:auto val="0"/>
        <c:lblAlgn val="ctr"/>
        <c:lblOffset val="100"/>
        <c:tickMarkSkip val="1"/>
        <c:noMultiLvlLbl val="0"/>
      </c:catAx>
      <c:valAx>
        <c:axId val="-6442899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9776"/>
        <c:axId val="-644298144"/>
      </c:barChart>
      <c:catAx>
        <c:axId val="-644299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8144"/>
        <c:crosses val="autoZero"/>
        <c:auto val="0"/>
        <c:lblAlgn val="ctr"/>
        <c:lblOffset val="100"/>
        <c:tickMarkSkip val="1"/>
        <c:noMultiLvlLbl val="0"/>
      </c:catAx>
      <c:valAx>
        <c:axId val="-644298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2496"/>
        <c:axId val="-644297056"/>
      </c:barChart>
      <c:catAx>
        <c:axId val="-644302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7056"/>
        <c:crosses val="autoZero"/>
        <c:auto val="0"/>
        <c:lblAlgn val="ctr"/>
        <c:lblOffset val="100"/>
        <c:tickMarkSkip val="1"/>
        <c:noMultiLvlLbl val="0"/>
      </c:catAx>
      <c:valAx>
        <c:axId val="-6442970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2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301408"/>
        <c:axId val="-644291616"/>
      </c:barChart>
      <c:catAx>
        <c:axId val="-644301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1616"/>
        <c:crosses val="autoZero"/>
        <c:auto val="0"/>
        <c:lblAlgn val="ctr"/>
        <c:lblOffset val="100"/>
        <c:tickMarkSkip val="1"/>
        <c:noMultiLvlLbl val="0"/>
      </c:catAx>
      <c:valAx>
        <c:axId val="-6442916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8352"/>
        <c:axId val="-644291072"/>
      </c:barChart>
      <c:catAx>
        <c:axId val="-644288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1072"/>
        <c:crosses val="autoZero"/>
        <c:auto val="0"/>
        <c:lblAlgn val="ctr"/>
        <c:lblOffset val="100"/>
        <c:tickMarkSkip val="1"/>
        <c:noMultiLvlLbl val="0"/>
      </c:catAx>
      <c:valAx>
        <c:axId val="-644291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96512"/>
        <c:axId val="-644309024"/>
      </c:barChart>
      <c:catAx>
        <c:axId val="-644296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309024"/>
        <c:crosses val="autoZero"/>
        <c:auto val="0"/>
        <c:lblAlgn val="ctr"/>
        <c:lblOffset val="100"/>
        <c:tickMarkSkip val="1"/>
        <c:noMultiLvlLbl val="0"/>
      </c:catAx>
      <c:valAx>
        <c:axId val="-644309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9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8896"/>
        <c:axId val="-644287808"/>
      </c:barChart>
      <c:catAx>
        <c:axId val="-644288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7808"/>
        <c:crosses val="autoZero"/>
        <c:auto val="0"/>
        <c:lblAlgn val="ctr"/>
        <c:lblOffset val="100"/>
        <c:tickMarkSkip val="1"/>
        <c:noMultiLvlLbl val="0"/>
      </c:catAx>
      <c:valAx>
        <c:axId val="-6442878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7264"/>
        <c:axId val="-644284544"/>
      </c:barChart>
      <c:catAx>
        <c:axId val="-644287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4544"/>
        <c:crosses val="autoZero"/>
        <c:auto val="0"/>
        <c:lblAlgn val="ctr"/>
        <c:lblOffset val="100"/>
        <c:tickMarkSkip val="1"/>
        <c:noMultiLvlLbl val="0"/>
      </c:catAx>
      <c:valAx>
        <c:axId val="-6442845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6720"/>
        <c:axId val="-644283456"/>
      </c:barChart>
      <c:catAx>
        <c:axId val="-644286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3456"/>
        <c:crosses val="autoZero"/>
        <c:auto val="0"/>
        <c:lblAlgn val="ctr"/>
        <c:lblOffset val="100"/>
        <c:tickMarkSkip val="1"/>
        <c:noMultiLvlLbl val="0"/>
      </c:catAx>
      <c:valAx>
        <c:axId val="-644283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6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2912"/>
        <c:axId val="-644282368"/>
      </c:barChart>
      <c:catAx>
        <c:axId val="-644282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2368"/>
        <c:crosses val="autoZero"/>
        <c:auto val="0"/>
        <c:lblAlgn val="ctr"/>
        <c:lblOffset val="100"/>
        <c:tickMarkSkip val="1"/>
        <c:noMultiLvlLbl val="0"/>
      </c:catAx>
      <c:valAx>
        <c:axId val="-6442823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2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9696"/>
        <c:axId val="-574866096"/>
      </c:barChart>
      <c:catAx>
        <c:axId val="-574879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6096"/>
        <c:crosses val="autoZero"/>
        <c:auto val="0"/>
        <c:lblAlgn val="ctr"/>
        <c:lblOffset val="100"/>
        <c:tickMarkSkip val="1"/>
        <c:noMultiLvlLbl val="0"/>
      </c:catAx>
      <c:valAx>
        <c:axId val="-574866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1824"/>
        <c:axId val="-644281280"/>
      </c:barChart>
      <c:catAx>
        <c:axId val="-644281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1280"/>
        <c:crosses val="autoZero"/>
        <c:auto val="0"/>
        <c:lblAlgn val="ctr"/>
        <c:lblOffset val="100"/>
        <c:tickMarkSkip val="1"/>
        <c:noMultiLvlLbl val="0"/>
      </c:catAx>
      <c:valAx>
        <c:axId val="-6442812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4416"/>
        <c:axId val="-644263872"/>
      </c:barChart>
      <c:catAx>
        <c:axId val="-6442644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3872"/>
        <c:crosses val="autoZero"/>
        <c:auto val="0"/>
        <c:lblAlgn val="ctr"/>
        <c:lblOffset val="100"/>
        <c:tickMarkSkip val="1"/>
        <c:noMultiLvlLbl val="0"/>
      </c:catAx>
      <c:valAx>
        <c:axId val="-6442638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0608"/>
        <c:axId val="-644272032"/>
      </c:barChart>
      <c:catAx>
        <c:axId val="-64426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2032"/>
        <c:crosses val="autoZero"/>
        <c:auto val="0"/>
        <c:lblAlgn val="ctr"/>
        <c:lblOffset val="100"/>
        <c:tickMarkSkip val="1"/>
        <c:noMultiLvlLbl val="0"/>
      </c:catAx>
      <c:valAx>
        <c:axId val="-6442720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4752"/>
        <c:axId val="-644259520"/>
      </c:barChart>
      <c:catAx>
        <c:axId val="-6442747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9520"/>
        <c:crosses val="autoZero"/>
        <c:auto val="0"/>
        <c:lblAlgn val="ctr"/>
        <c:lblOffset val="100"/>
        <c:tickMarkSkip val="1"/>
        <c:noMultiLvlLbl val="0"/>
      </c:catAx>
      <c:valAx>
        <c:axId val="-6442595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5296"/>
        <c:axId val="-644263328"/>
      </c:barChart>
      <c:catAx>
        <c:axId val="-6442752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3328"/>
        <c:crosses val="autoZero"/>
        <c:auto val="0"/>
        <c:lblAlgn val="ctr"/>
        <c:lblOffset val="100"/>
        <c:tickMarkSkip val="1"/>
        <c:noMultiLvlLbl val="0"/>
      </c:catAx>
      <c:valAx>
        <c:axId val="-6442633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2784"/>
        <c:axId val="-644261696"/>
      </c:barChart>
      <c:catAx>
        <c:axId val="-644262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1696"/>
        <c:crosses val="autoZero"/>
        <c:auto val="0"/>
        <c:lblAlgn val="ctr"/>
        <c:lblOffset val="100"/>
        <c:tickMarkSkip val="1"/>
        <c:noMultiLvlLbl val="0"/>
      </c:catAx>
      <c:valAx>
        <c:axId val="-6442616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1488"/>
        <c:axId val="-644262240"/>
      </c:barChart>
      <c:catAx>
        <c:axId val="-644271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2240"/>
        <c:crosses val="autoZero"/>
        <c:auto val="0"/>
        <c:lblAlgn val="ctr"/>
        <c:lblOffset val="100"/>
        <c:tickMarkSkip val="1"/>
        <c:noMultiLvlLbl val="0"/>
      </c:catAx>
      <c:valAx>
        <c:axId val="-6442622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6384"/>
        <c:axId val="-644270944"/>
      </c:barChart>
      <c:catAx>
        <c:axId val="-644276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0944"/>
        <c:crosses val="autoZero"/>
        <c:auto val="0"/>
        <c:lblAlgn val="ctr"/>
        <c:lblOffset val="100"/>
        <c:tickMarkSkip val="1"/>
        <c:noMultiLvlLbl val="0"/>
      </c:catAx>
      <c:valAx>
        <c:axId val="-6442709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8560"/>
        <c:axId val="-644266592"/>
      </c:barChart>
      <c:catAx>
        <c:axId val="-644278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6592"/>
        <c:crosses val="autoZero"/>
        <c:auto val="0"/>
        <c:lblAlgn val="ctr"/>
        <c:lblOffset val="100"/>
        <c:tickMarkSkip val="1"/>
        <c:noMultiLvlLbl val="0"/>
      </c:catAx>
      <c:valAx>
        <c:axId val="-6442665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9648"/>
        <c:axId val="-644261152"/>
      </c:barChart>
      <c:catAx>
        <c:axId val="-644279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1152"/>
        <c:crosses val="autoZero"/>
        <c:auto val="0"/>
        <c:lblAlgn val="ctr"/>
        <c:lblOffset val="100"/>
        <c:tickMarkSkip val="1"/>
        <c:noMultiLvlLbl val="0"/>
      </c:catAx>
      <c:valAx>
        <c:axId val="-644261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1536"/>
        <c:axId val="-574879152"/>
      </c:barChart>
      <c:catAx>
        <c:axId val="-574871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9152"/>
        <c:crosses val="autoZero"/>
        <c:auto val="0"/>
        <c:lblAlgn val="ctr"/>
        <c:lblOffset val="100"/>
        <c:tickMarkSkip val="1"/>
        <c:noMultiLvlLbl val="0"/>
      </c:catAx>
      <c:valAx>
        <c:axId val="-574879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0400"/>
        <c:axId val="-644251904"/>
      </c:barChart>
      <c:catAx>
        <c:axId val="-644270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1904"/>
        <c:crosses val="autoZero"/>
        <c:auto val="0"/>
        <c:lblAlgn val="ctr"/>
        <c:lblOffset val="100"/>
        <c:tickMarkSkip val="1"/>
        <c:noMultiLvlLbl val="0"/>
      </c:catAx>
      <c:valAx>
        <c:axId val="-6442519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9104"/>
        <c:axId val="-644276928"/>
      </c:barChart>
      <c:catAx>
        <c:axId val="-644279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6928"/>
        <c:crosses val="autoZero"/>
        <c:auto val="0"/>
        <c:lblAlgn val="ctr"/>
        <c:lblOffset val="100"/>
        <c:tickMarkSkip val="1"/>
        <c:noMultiLvlLbl val="0"/>
      </c:catAx>
      <c:valAx>
        <c:axId val="-6442769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9856"/>
        <c:axId val="-644251360"/>
      </c:barChart>
      <c:catAx>
        <c:axId val="-644269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1360"/>
        <c:crosses val="autoZero"/>
        <c:auto val="0"/>
        <c:lblAlgn val="ctr"/>
        <c:lblOffset val="100"/>
        <c:tickMarkSkip val="1"/>
        <c:noMultiLvlLbl val="0"/>
      </c:catAx>
      <c:valAx>
        <c:axId val="-6442513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9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2576"/>
        <c:axId val="-644274208"/>
      </c:barChart>
      <c:catAx>
        <c:axId val="-644272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4208"/>
        <c:crosses val="autoZero"/>
        <c:auto val="0"/>
        <c:lblAlgn val="ctr"/>
        <c:lblOffset val="100"/>
        <c:tickMarkSkip val="1"/>
        <c:noMultiLvlLbl val="0"/>
      </c:catAx>
      <c:valAx>
        <c:axId val="-644274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0064"/>
        <c:axId val="-644264960"/>
      </c:barChart>
      <c:catAx>
        <c:axId val="-6442600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4960"/>
        <c:crosses val="autoZero"/>
        <c:auto val="0"/>
        <c:lblAlgn val="ctr"/>
        <c:lblOffset val="100"/>
        <c:tickMarkSkip val="1"/>
        <c:noMultiLvlLbl val="0"/>
      </c:catAx>
      <c:valAx>
        <c:axId val="-6442649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0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3664"/>
        <c:axId val="-644275840"/>
      </c:barChart>
      <c:catAx>
        <c:axId val="-644273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5840"/>
        <c:crosses val="autoZero"/>
        <c:auto val="0"/>
        <c:lblAlgn val="ctr"/>
        <c:lblOffset val="100"/>
        <c:tickMarkSkip val="1"/>
        <c:noMultiLvlLbl val="0"/>
      </c:catAx>
      <c:valAx>
        <c:axId val="-644275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2992"/>
        <c:axId val="-644258976"/>
      </c:barChart>
      <c:catAx>
        <c:axId val="-644252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8976"/>
        <c:crosses val="autoZero"/>
        <c:auto val="0"/>
        <c:lblAlgn val="ctr"/>
        <c:lblOffset val="100"/>
        <c:tickMarkSkip val="1"/>
        <c:noMultiLvlLbl val="0"/>
      </c:catAx>
      <c:valAx>
        <c:axId val="-644258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3120"/>
        <c:axId val="-644258432"/>
      </c:barChart>
      <c:catAx>
        <c:axId val="-644273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8432"/>
        <c:crosses val="autoZero"/>
        <c:auto val="0"/>
        <c:lblAlgn val="ctr"/>
        <c:lblOffset val="100"/>
        <c:tickMarkSkip val="1"/>
        <c:noMultiLvlLbl val="0"/>
      </c:catAx>
      <c:valAx>
        <c:axId val="-644258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0816"/>
        <c:axId val="-644252448"/>
      </c:barChart>
      <c:catAx>
        <c:axId val="-644250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2448"/>
        <c:crosses val="autoZero"/>
        <c:auto val="0"/>
        <c:lblAlgn val="ctr"/>
        <c:lblOffset val="100"/>
        <c:tickMarkSkip val="1"/>
        <c:noMultiLvlLbl val="0"/>
      </c:catAx>
      <c:valAx>
        <c:axId val="-644252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8224"/>
        <c:axId val="-644249184"/>
      </c:barChart>
      <c:catAx>
        <c:axId val="-6442682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9184"/>
        <c:crosses val="autoZero"/>
        <c:auto val="0"/>
        <c:lblAlgn val="ctr"/>
        <c:lblOffset val="100"/>
        <c:tickMarkSkip val="1"/>
        <c:noMultiLvlLbl val="0"/>
      </c:catAx>
      <c:valAx>
        <c:axId val="-644249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8608"/>
        <c:axId val="-574865552"/>
      </c:barChart>
      <c:catAx>
        <c:axId val="-574878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5552"/>
        <c:crosses val="autoZero"/>
        <c:auto val="0"/>
        <c:lblAlgn val="ctr"/>
        <c:lblOffset val="100"/>
        <c:tickMarkSkip val="1"/>
        <c:noMultiLvlLbl val="0"/>
      </c:catAx>
      <c:valAx>
        <c:axId val="-5748655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8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9312"/>
        <c:axId val="-644255168"/>
      </c:barChart>
      <c:catAx>
        <c:axId val="-644269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5168"/>
        <c:crosses val="autoZero"/>
        <c:auto val="0"/>
        <c:lblAlgn val="ctr"/>
        <c:lblOffset val="100"/>
        <c:tickMarkSkip val="1"/>
        <c:noMultiLvlLbl val="0"/>
      </c:catAx>
      <c:valAx>
        <c:axId val="-6442551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8096"/>
        <c:axId val="-644257888"/>
      </c:barChart>
      <c:catAx>
        <c:axId val="-644248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7888"/>
        <c:crosses val="autoZero"/>
        <c:auto val="0"/>
        <c:lblAlgn val="ctr"/>
        <c:lblOffset val="100"/>
        <c:tickMarkSkip val="1"/>
        <c:noMultiLvlLbl val="0"/>
      </c:catAx>
      <c:valAx>
        <c:axId val="-644257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8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7344"/>
        <c:axId val="-644256800"/>
      </c:barChart>
      <c:catAx>
        <c:axId val="-644257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6800"/>
        <c:crosses val="autoZero"/>
        <c:auto val="0"/>
        <c:lblAlgn val="ctr"/>
        <c:lblOffset val="100"/>
        <c:tickMarkSkip val="1"/>
        <c:noMultiLvlLbl val="0"/>
      </c:catAx>
      <c:valAx>
        <c:axId val="-6442568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8768"/>
        <c:axId val="-644248640"/>
      </c:barChart>
      <c:catAx>
        <c:axId val="-644268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8640"/>
        <c:crosses val="autoZero"/>
        <c:auto val="0"/>
        <c:lblAlgn val="ctr"/>
        <c:lblOffset val="100"/>
        <c:tickMarkSkip val="1"/>
        <c:noMultiLvlLbl val="0"/>
      </c:catAx>
      <c:valAx>
        <c:axId val="-644248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8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80192"/>
        <c:axId val="-644267680"/>
      </c:barChart>
      <c:catAx>
        <c:axId val="-644280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7680"/>
        <c:crosses val="autoZero"/>
        <c:auto val="0"/>
        <c:lblAlgn val="ctr"/>
        <c:lblOffset val="100"/>
        <c:tickMarkSkip val="1"/>
        <c:noMultiLvlLbl val="0"/>
      </c:catAx>
      <c:valAx>
        <c:axId val="-644267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8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3536"/>
        <c:axId val="-644267136"/>
      </c:barChart>
      <c:catAx>
        <c:axId val="-644253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7136"/>
        <c:crosses val="autoZero"/>
        <c:auto val="0"/>
        <c:lblAlgn val="ctr"/>
        <c:lblOffset val="100"/>
        <c:tickMarkSkip val="1"/>
        <c:noMultiLvlLbl val="0"/>
      </c:catAx>
      <c:valAx>
        <c:axId val="-644267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0272"/>
        <c:axId val="-644256256"/>
      </c:barChart>
      <c:catAx>
        <c:axId val="-64425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6256"/>
        <c:crosses val="autoZero"/>
        <c:auto val="0"/>
        <c:lblAlgn val="ctr"/>
        <c:lblOffset val="100"/>
        <c:tickMarkSkip val="1"/>
        <c:noMultiLvlLbl val="0"/>
      </c:catAx>
      <c:valAx>
        <c:axId val="-644256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66048"/>
        <c:axId val="-644265504"/>
      </c:barChart>
      <c:catAx>
        <c:axId val="-644266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5504"/>
        <c:crosses val="autoZero"/>
        <c:auto val="0"/>
        <c:lblAlgn val="ctr"/>
        <c:lblOffset val="100"/>
        <c:tickMarkSkip val="1"/>
        <c:noMultiLvlLbl val="0"/>
      </c:catAx>
      <c:valAx>
        <c:axId val="-6442655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6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5712"/>
        <c:axId val="-644254624"/>
      </c:barChart>
      <c:catAx>
        <c:axId val="-64425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4624"/>
        <c:crosses val="autoZero"/>
        <c:auto val="0"/>
        <c:lblAlgn val="ctr"/>
        <c:lblOffset val="100"/>
        <c:tickMarkSkip val="1"/>
        <c:noMultiLvlLbl val="0"/>
      </c:catAx>
      <c:valAx>
        <c:axId val="-644254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54080"/>
        <c:axId val="-644249728"/>
      </c:barChart>
      <c:catAx>
        <c:axId val="-644254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9728"/>
        <c:crosses val="autoZero"/>
        <c:auto val="0"/>
        <c:lblAlgn val="ctr"/>
        <c:lblOffset val="100"/>
        <c:tickMarkSkip val="1"/>
        <c:noMultiLvlLbl val="0"/>
      </c:catAx>
      <c:valAx>
        <c:axId val="-644249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5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69360"/>
        <c:axId val="-574877520"/>
      </c:barChart>
      <c:catAx>
        <c:axId val="-574869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7520"/>
        <c:crosses val="autoZero"/>
        <c:auto val="0"/>
        <c:lblAlgn val="ctr"/>
        <c:lblOffset val="100"/>
        <c:tickMarkSkip val="1"/>
        <c:noMultiLvlLbl val="0"/>
      </c:catAx>
      <c:valAx>
        <c:axId val="-5748775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7552"/>
        <c:axId val="-644247008"/>
      </c:barChart>
      <c:catAx>
        <c:axId val="-64424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7008"/>
        <c:crosses val="autoZero"/>
        <c:auto val="0"/>
        <c:lblAlgn val="ctr"/>
        <c:lblOffset val="100"/>
        <c:tickMarkSkip val="1"/>
        <c:noMultiLvlLbl val="0"/>
      </c:catAx>
      <c:valAx>
        <c:axId val="-644247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6464"/>
        <c:axId val="-644245920"/>
      </c:barChart>
      <c:catAx>
        <c:axId val="-644246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5920"/>
        <c:crosses val="autoZero"/>
        <c:auto val="0"/>
        <c:lblAlgn val="ctr"/>
        <c:lblOffset val="100"/>
        <c:tickMarkSkip val="1"/>
        <c:noMultiLvlLbl val="0"/>
      </c:catAx>
      <c:valAx>
        <c:axId val="-644245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78016"/>
        <c:axId val="-644277472"/>
      </c:barChart>
      <c:catAx>
        <c:axId val="-6442780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7472"/>
        <c:crosses val="autoZero"/>
        <c:auto val="0"/>
        <c:lblAlgn val="ctr"/>
        <c:lblOffset val="100"/>
        <c:tickMarkSkip val="1"/>
        <c:noMultiLvlLbl val="0"/>
      </c:catAx>
      <c:valAx>
        <c:axId val="-6442774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7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8304"/>
        <c:axId val="-644230688"/>
      </c:barChart>
      <c:catAx>
        <c:axId val="-644238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0688"/>
        <c:crosses val="autoZero"/>
        <c:auto val="0"/>
        <c:lblAlgn val="ctr"/>
        <c:lblOffset val="100"/>
        <c:tickMarkSkip val="1"/>
        <c:noMultiLvlLbl val="0"/>
      </c:catAx>
      <c:valAx>
        <c:axId val="-6442306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8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0352"/>
        <c:axId val="-644221984"/>
      </c:barChart>
      <c:catAx>
        <c:axId val="-644220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1984"/>
        <c:crosses val="autoZero"/>
        <c:auto val="0"/>
        <c:lblAlgn val="ctr"/>
        <c:lblOffset val="100"/>
        <c:tickMarkSkip val="1"/>
        <c:noMultiLvlLbl val="0"/>
      </c:catAx>
      <c:valAx>
        <c:axId val="-6442219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7968"/>
        <c:axId val="-644224704"/>
      </c:barChart>
      <c:catAx>
        <c:axId val="-644227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4704"/>
        <c:crosses val="autoZero"/>
        <c:auto val="0"/>
        <c:lblAlgn val="ctr"/>
        <c:lblOffset val="100"/>
        <c:tickMarkSkip val="1"/>
        <c:noMultiLvlLbl val="0"/>
      </c:catAx>
      <c:valAx>
        <c:axId val="-6442247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1568"/>
        <c:axId val="-644224160"/>
      </c:barChart>
      <c:catAx>
        <c:axId val="-644241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4160"/>
        <c:crosses val="autoZero"/>
        <c:auto val="0"/>
        <c:lblAlgn val="ctr"/>
        <c:lblOffset val="100"/>
        <c:tickMarkSkip val="1"/>
        <c:noMultiLvlLbl val="0"/>
      </c:catAx>
      <c:valAx>
        <c:axId val="-644224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5792"/>
        <c:axId val="-644223616"/>
      </c:barChart>
      <c:catAx>
        <c:axId val="-644225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3616"/>
        <c:crosses val="autoZero"/>
        <c:auto val="0"/>
        <c:lblAlgn val="ctr"/>
        <c:lblOffset val="100"/>
        <c:tickMarkSkip val="1"/>
        <c:noMultiLvlLbl val="0"/>
      </c:catAx>
      <c:valAx>
        <c:axId val="-6442236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7760"/>
        <c:axId val="-644229600"/>
      </c:barChart>
      <c:catAx>
        <c:axId val="-644237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9600"/>
        <c:crosses val="autoZero"/>
        <c:auto val="0"/>
        <c:lblAlgn val="ctr"/>
        <c:lblOffset val="100"/>
        <c:tickMarkSkip val="1"/>
        <c:noMultiLvlLbl val="0"/>
      </c:catAx>
      <c:valAx>
        <c:axId val="-6442296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6880"/>
        <c:axId val="-644231776"/>
      </c:barChart>
      <c:catAx>
        <c:axId val="-6442268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1776"/>
        <c:crosses val="autoZero"/>
        <c:auto val="0"/>
        <c:lblAlgn val="ctr"/>
        <c:lblOffset val="100"/>
        <c:tickMarkSkip val="1"/>
        <c:noMultiLvlLbl val="0"/>
      </c:catAx>
      <c:valAx>
        <c:axId val="-6442317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4800"/>
        <c:axId val="-574874256"/>
      </c:barChart>
      <c:catAx>
        <c:axId val="-5748748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4256"/>
        <c:crosses val="autoZero"/>
        <c:auto val="0"/>
        <c:lblAlgn val="ctr"/>
        <c:lblOffset val="100"/>
        <c:tickMarkSkip val="1"/>
        <c:noMultiLvlLbl val="0"/>
      </c:catAx>
      <c:valAx>
        <c:axId val="-5748742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4832"/>
        <c:axId val="-644245376"/>
      </c:barChart>
      <c:catAx>
        <c:axId val="-644244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5376"/>
        <c:crosses val="autoZero"/>
        <c:auto val="0"/>
        <c:lblAlgn val="ctr"/>
        <c:lblOffset val="100"/>
        <c:tickMarkSkip val="1"/>
        <c:noMultiLvlLbl val="0"/>
      </c:catAx>
      <c:valAx>
        <c:axId val="-644245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4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9056"/>
        <c:axId val="-644231232"/>
      </c:barChart>
      <c:catAx>
        <c:axId val="-644229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1232"/>
        <c:crosses val="autoZero"/>
        <c:auto val="0"/>
        <c:lblAlgn val="ctr"/>
        <c:lblOffset val="100"/>
        <c:tickMarkSkip val="1"/>
        <c:noMultiLvlLbl val="0"/>
      </c:catAx>
      <c:valAx>
        <c:axId val="-6442312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3744"/>
        <c:axId val="-644241024"/>
      </c:barChart>
      <c:catAx>
        <c:axId val="-644243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1024"/>
        <c:crosses val="autoZero"/>
        <c:auto val="0"/>
        <c:lblAlgn val="ctr"/>
        <c:lblOffset val="100"/>
        <c:tickMarkSkip val="1"/>
        <c:noMultiLvlLbl val="0"/>
      </c:catAx>
      <c:valAx>
        <c:axId val="-644241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7424"/>
        <c:axId val="-644226336"/>
      </c:barChart>
      <c:catAx>
        <c:axId val="-6442274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6336"/>
        <c:crosses val="autoZero"/>
        <c:auto val="0"/>
        <c:lblAlgn val="ctr"/>
        <c:lblOffset val="100"/>
        <c:tickMarkSkip val="1"/>
        <c:noMultiLvlLbl val="0"/>
      </c:catAx>
      <c:valAx>
        <c:axId val="-644226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0480"/>
        <c:axId val="-644236128"/>
      </c:barChart>
      <c:catAx>
        <c:axId val="-644240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6128"/>
        <c:crosses val="autoZero"/>
        <c:auto val="0"/>
        <c:lblAlgn val="ctr"/>
        <c:lblOffset val="100"/>
        <c:tickMarkSkip val="1"/>
        <c:noMultiLvlLbl val="0"/>
      </c:catAx>
      <c:valAx>
        <c:axId val="-644236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2320"/>
        <c:axId val="-644230144"/>
      </c:barChart>
      <c:catAx>
        <c:axId val="-644232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0144"/>
        <c:crosses val="autoZero"/>
        <c:auto val="0"/>
        <c:lblAlgn val="ctr"/>
        <c:lblOffset val="100"/>
        <c:tickMarkSkip val="1"/>
        <c:noMultiLvlLbl val="0"/>
      </c:catAx>
      <c:valAx>
        <c:axId val="-644230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2656"/>
        <c:axId val="-644237216"/>
      </c:barChart>
      <c:catAx>
        <c:axId val="-644242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7216"/>
        <c:crosses val="autoZero"/>
        <c:auto val="0"/>
        <c:lblAlgn val="ctr"/>
        <c:lblOffset val="100"/>
        <c:tickMarkSkip val="1"/>
        <c:noMultiLvlLbl val="0"/>
      </c:catAx>
      <c:valAx>
        <c:axId val="-644237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1440"/>
        <c:axId val="-644220896"/>
      </c:barChart>
      <c:catAx>
        <c:axId val="-6442214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0896"/>
        <c:crosses val="autoZero"/>
        <c:auto val="0"/>
        <c:lblAlgn val="ctr"/>
        <c:lblOffset val="100"/>
        <c:tickMarkSkip val="1"/>
        <c:noMultiLvlLbl val="0"/>
      </c:catAx>
      <c:valAx>
        <c:axId val="-6442208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5248"/>
        <c:axId val="-644223072"/>
      </c:barChart>
      <c:catAx>
        <c:axId val="-6442252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3072"/>
        <c:crosses val="autoZero"/>
        <c:auto val="0"/>
        <c:lblAlgn val="ctr"/>
        <c:lblOffset val="100"/>
        <c:tickMarkSkip val="1"/>
        <c:noMultiLvlLbl val="0"/>
      </c:catAx>
      <c:valAx>
        <c:axId val="-6442230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22528"/>
        <c:axId val="-644219808"/>
      </c:barChart>
      <c:catAx>
        <c:axId val="-6442225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19808"/>
        <c:crosses val="autoZero"/>
        <c:auto val="0"/>
        <c:lblAlgn val="ctr"/>
        <c:lblOffset val="100"/>
        <c:tickMarkSkip val="1"/>
        <c:noMultiLvlLbl val="0"/>
      </c:catAx>
      <c:valAx>
        <c:axId val="-6442198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3168"/>
        <c:axId val="-574872624"/>
      </c:barChart>
      <c:catAx>
        <c:axId val="-574873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2624"/>
        <c:crosses val="autoZero"/>
        <c:auto val="0"/>
        <c:lblAlgn val="ctr"/>
        <c:lblOffset val="100"/>
        <c:tickMarkSkip val="1"/>
        <c:noMultiLvlLbl val="0"/>
      </c:catAx>
      <c:valAx>
        <c:axId val="-5748726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4288"/>
        <c:axId val="-644228512"/>
      </c:barChart>
      <c:catAx>
        <c:axId val="-644244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28512"/>
        <c:crosses val="autoZero"/>
        <c:auto val="0"/>
        <c:lblAlgn val="ctr"/>
        <c:lblOffset val="100"/>
        <c:tickMarkSkip val="1"/>
        <c:noMultiLvlLbl val="0"/>
      </c:catAx>
      <c:valAx>
        <c:axId val="-6442285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4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43200"/>
        <c:axId val="-644242112"/>
      </c:barChart>
      <c:catAx>
        <c:axId val="-644243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2112"/>
        <c:crosses val="autoZero"/>
        <c:auto val="0"/>
        <c:lblAlgn val="ctr"/>
        <c:lblOffset val="100"/>
        <c:tickMarkSkip val="1"/>
        <c:noMultiLvlLbl val="0"/>
      </c:catAx>
      <c:valAx>
        <c:axId val="-6442421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43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9936"/>
        <c:axId val="-644236672"/>
      </c:barChart>
      <c:catAx>
        <c:axId val="-644239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6672"/>
        <c:crosses val="autoZero"/>
        <c:auto val="0"/>
        <c:lblAlgn val="ctr"/>
        <c:lblOffset val="100"/>
        <c:tickMarkSkip val="1"/>
        <c:noMultiLvlLbl val="0"/>
      </c:catAx>
      <c:valAx>
        <c:axId val="-644236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9392"/>
        <c:axId val="-644238848"/>
      </c:barChart>
      <c:catAx>
        <c:axId val="-644239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8848"/>
        <c:crosses val="autoZero"/>
        <c:auto val="0"/>
        <c:lblAlgn val="ctr"/>
        <c:lblOffset val="100"/>
        <c:tickMarkSkip val="1"/>
        <c:noMultiLvlLbl val="0"/>
      </c:catAx>
      <c:valAx>
        <c:axId val="-644238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5584"/>
        <c:axId val="-644235040"/>
      </c:barChart>
      <c:catAx>
        <c:axId val="-644235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5040"/>
        <c:crosses val="autoZero"/>
        <c:auto val="0"/>
        <c:lblAlgn val="ctr"/>
        <c:lblOffset val="100"/>
        <c:tickMarkSkip val="1"/>
        <c:noMultiLvlLbl val="0"/>
      </c:catAx>
      <c:valAx>
        <c:axId val="-644235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4496"/>
        <c:axId val="-644233952"/>
      </c:barChart>
      <c:catAx>
        <c:axId val="-644234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3952"/>
        <c:crosses val="autoZero"/>
        <c:auto val="0"/>
        <c:lblAlgn val="ctr"/>
        <c:lblOffset val="100"/>
        <c:tickMarkSkip val="1"/>
        <c:noMultiLvlLbl val="0"/>
      </c:catAx>
      <c:valAx>
        <c:axId val="-644233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4233408"/>
        <c:axId val="-644232864"/>
      </c:barChart>
      <c:catAx>
        <c:axId val="-6442334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2864"/>
        <c:crosses val="autoZero"/>
        <c:auto val="0"/>
        <c:lblAlgn val="ctr"/>
        <c:lblOffset val="100"/>
        <c:tickMarkSkip val="1"/>
        <c:noMultiLvlLbl val="0"/>
      </c:catAx>
      <c:valAx>
        <c:axId val="-644232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4423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62688"/>
        <c:axId val="-636471936"/>
      </c:barChart>
      <c:catAx>
        <c:axId val="-6364626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1936"/>
        <c:crosses val="autoZero"/>
        <c:auto val="0"/>
        <c:lblAlgn val="ctr"/>
        <c:lblOffset val="100"/>
        <c:tickMarkSkip val="1"/>
        <c:noMultiLvlLbl val="0"/>
      </c:catAx>
      <c:valAx>
        <c:axId val="-6364719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4112"/>
        <c:axId val="-636473568"/>
      </c:barChart>
      <c:catAx>
        <c:axId val="-636474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3568"/>
        <c:crosses val="autoZero"/>
        <c:auto val="0"/>
        <c:lblAlgn val="ctr"/>
        <c:lblOffset val="100"/>
        <c:tickMarkSkip val="1"/>
        <c:noMultiLvlLbl val="0"/>
      </c:catAx>
      <c:valAx>
        <c:axId val="-636473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9552"/>
        <c:axId val="-636481184"/>
      </c:barChart>
      <c:catAx>
        <c:axId val="-636479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1184"/>
        <c:crosses val="autoZero"/>
        <c:auto val="0"/>
        <c:lblAlgn val="ctr"/>
        <c:lblOffset val="100"/>
        <c:tickMarkSkip val="1"/>
        <c:noMultiLvlLbl val="0"/>
      </c:catAx>
      <c:valAx>
        <c:axId val="-6364811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72080"/>
        <c:axId val="-574870992"/>
      </c:barChart>
      <c:catAx>
        <c:axId val="-5748720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0992"/>
        <c:crosses val="autoZero"/>
        <c:auto val="0"/>
        <c:lblAlgn val="ctr"/>
        <c:lblOffset val="100"/>
        <c:tickMarkSkip val="1"/>
        <c:noMultiLvlLbl val="0"/>
      </c:catAx>
      <c:valAx>
        <c:axId val="-5748709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93696"/>
        <c:axId val="-636473024"/>
      </c:barChart>
      <c:catAx>
        <c:axId val="-636493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3024"/>
        <c:crosses val="autoZero"/>
        <c:auto val="0"/>
        <c:lblAlgn val="ctr"/>
        <c:lblOffset val="100"/>
        <c:tickMarkSkip val="1"/>
        <c:noMultiLvlLbl val="0"/>
      </c:catAx>
      <c:valAx>
        <c:axId val="-636473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9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2480"/>
        <c:axId val="-636469216"/>
      </c:barChart>
      <c:catAx>
        <c:axId val="-6364724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9216"/>
        <c:crosses val="autoZero"/>
        <c:auto val="0"/>
        <c:lblAlgn val="ctr"/>
        <c:lblOffset val="100"/>
        <c:tickMarkSkip val="1"/>
        <c:noMultiLvlLbl val="0"/>
      </c:catAx>
      <c:valAx>
        <c:axId val="-636469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1392"/>
        <c:axId val="-636479008"/>
      </c:barChart>
      <c:catAx>
        <c:axId val="-636471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9008"/>
        <c:crosses val="autoZero"/>
        <c:auto val="0"/>
        <c:lblAlgn val="ctr"/>
        <c:lblOffset val="100"/>
        <c:tickMarkSkip val="1"/>
        <c:noMultiLvlLbl val="0"/>
      </c:catAx>
      <c:valAx>
        <c:axId val="-636479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89888"/>
        <c:axId val="-636489344"/>
      </c:barChart>
      <c:catAx>
        <c:axId val="-636489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9344"/>
        <c:crosses val="autoZero"/>
        <c:auto val="0"/>
        <c:lblAlgn val="ctr"/>
        <c:lblOffset val="100"/>
        <c:tickMarkSkip val="1"/>
        <c:noMultiLvlLbl val="0"/>
      </c:catAx>
      <c:valAx>
        <c:axId val="-6364893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9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0848"/>
        <c:axId val="-636460512"/>
      </c:barChart>
      <c:catAx>
        <c:axId val="-636470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0512"/>
        <c:crosses val="autoZero"/>
        <c:auto val="0"/>
        <c:lblAlgn val="ctr"/>
        <c:lblOffset val="100"/>
        <c:tickMarkSkip val="1"/>
        <c:noMultiLvlLbl val="0"/>
      </c:catAx>
      <c:valAx>
        <c:axId val="-63646051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0304"/>
        <c:axId val="-636464320"/>
      </c:barChart>
      <c:catAx>
        <c:axId val="-636470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4320"/>
        <c:crosses val="autoZero"/>
        <c:auto val="0"/>
        <c:lblAlgn val="ctr"/>
        <c:lblOffset val="100"/>
        <c:tickMarkSkip val="1"/>
        <c:noMultiLvlLbl val="0"/>
      </c:catAx>
      <c:valAx>
        <c:axId val="-6364643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63776"/>
        <c:axId val="-636469760"/>
      </c:barChart>
      <c:catAx>
        <c:axId val="-6364637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9760"/>
        <c:crosses val="autoZero"/>
        <c:auto val="0"/>
        <c:lblAlgn val="ctr"/>
        <c:lblOffset val="100"/>
        <c:tickMarkSkip val="1"/>
        <c:noMultiLvlLbl val="0"/>
      </c:catAx>
      <c:valAx>
        <c:axId val="-636469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3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87712"/>
        <c:axId val="-636468672"/>
      </c:barChart>
      <c:catAx>
        <c:axId val="-636487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8672"/>
        <c:crosses val="autoZero"/>
        <c:auto val="0"/>
        <c:lblAlgn val="ctr"/>
        <c:lblOffset val="100"/>
        <c:tickMarkSkip val="1"/>
        <c:noMultiLvlLbl val="0"/>
      </c:catAx>
      <c:valAx>
        <c:axId val="-636468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68128"/>
        <c:axId val="-636478464"/>
      </c:barChart>
      <c:catAx>
        <c:axId val="-636468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8464"/>
        <c:crosses val="autoZero"/>
        <c:auto val="0"/>
        <c:lblAlgn val="ctr"/>
        <c:lblOffset val="100"/>
        <c:tickMarkSkip val="1"/>
        <c:noMultiLvlLbl val="0"/>
      </c:catAx>
      <c:valAx>
        <c:axId val="-6364784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5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5200"/>
        <c:axId val="-636493152"/>
      </c:barChart>
      <c:catAx>
        <c:axId val="-636475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93152"/>
        <c:crosses val="autoZero"/>
        <c:auto val="0"/>
        <c:lblAlgn val="ctr"/>
        <c:lblOffset val="100"/>
        <c:tickMarkSkip val="1"/>
        <c:noMultiLvlLbl val="0"/>
      </c:catAx>
      <c:valAx>
        <c:axId val="-636493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49056"/>
        <c:axId val="-574036000"/>
      </c:barChart>
      <c:catAx>
        <c:axId val="-574049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6000"/>
        <c:crosses val="autoZero"/>
        <c:auto val="0"/>
        <c:lblAlgn val="ctr"/>
        <c:lblOffset val="100"/>
        <c:tickMarkSkip val="1"/>
        <c:noMultiLvlLbl val="0"/>
      </c:catAx>
      <c:valAx>
        <c:axId val="-5740360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68816"/>
        <c:axId val="-574870448"/>
      </c:barChart>
      <c:catAx>
        <c:axId val="-574868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70448"/>
        <c:crosses val="autoZero"/>
        <c:auto val="0"/>
        <c:lblAlgn val="ctr"/>
        <c:lblOffset val="100"/>
        <c:tickMarkSkip val="1"/>
        <c:noMultiLvlLbl val="0"/>
      </c:catAx>
      <c:valAx>
        <c:axId val="-5748704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90976"/>
        <c:axId val="-636481728"/>
      </c:barChart>
      <c:catAx>
        <c:axId val="-636490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1728"/>
        <c:crosses val="autoZero"/>
        <c:auto val="0"/>
        <c:lblAlgn val="ctr"/>
        <c:lblOffset val="100"/>
        <c:tickMarkSkip val="1"/>
        <c:noMultiLvlLbl val="0"/>
      </c:catAx>
      <c:valAx>
        <c:axId val="-6364817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9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80640"/>
        <c:axId val="-636490432"/>
      </c:barChart>
      <c:catAx>
        <c:axId val="-636480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90432"/>
        <c:crosses val="autoZero"/>
        <c:auto val="0"/>
        <c:lblAlgn val="ctr"/>
        <c:lblOffset val="100"/>
        <c:tickMarkSkip val="1"/>
        <c:noMultiLvlLbl val="0"/>
      </c:catAx>
      <c:valAx>
        <c:axId val="-63649043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77920"/>
        <c:axId val="-636480096"/>
      </c:barChart>
      <c:catAx>
        <c:axId val="-636477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0096"/>
        <c:crosses val="autoZero"/>
        <c:auto val="0"/>
        <c:lblAlgn val="ctr"/>
        <c:lblOffset val="100"/>
        <c:tickMarkSkip val="1"/>
        <c:noMultiLvlLbl val="0"/>
      </c:catAx>
      <c:valAx>
        <c:axId val="-636480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66496"/>
        <c:axId val="-636477376"/>
      </c:barChart>
      <c:catAx>
        <c:axId val="-636466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77376"/>
        <c:crosses val="autoZero"/>
        <c:auto val="0"/>
        <c:lblAlgn val="ctr"/>
        <c:lblOffset val="100"/>
        <c:tickMarkSkip val="1"/>
        <c:noMultiLvlLbl val="0"/>
      </c:catAx>
      <c:valAx>
        <c:axId val="-636477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85536"/>
        <c:axId val="-636482272"/>
      </c:barChart>
      <c:catAx>
        <c:axId val="-636485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2272"/>
        <c:crosses val="autoZero"/>
        <c:auto val="0"/>
        <c:lblAlgn val="ctr"/>
        <c:lblOffset val="100"/>
        <c:tickMarkSkip val="1"/>
        <c:noMultiLvlLbl val="0"/>
      </c:catAx>
      <c:valAx>
        <c:axId val="-636482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8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6463232"/>
        <c:axId val="-636462144"/>
      </c:barChart>
      <c:catAx>
        <c:axId val="-636463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2144"/>
        <c:crosses val="autoZero"/>
        <c:auto val="0"/>
        <c:lblAlgn val="ctr"/>
        <c:lblOffset val="100"/>
        <c:tickMarkSkip val="1"/>
        <c:noMultiLvlLbl val="0"/>
      </c:catAx>
      <c:valAx>
        <c:axId val="-6364621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63646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69904"/>
        <c:axId val="-574868272"/>
      </c:barChart>
      <c:catAx>
        <c:axId val="-574869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8272"/>
        <c:crosses val="autoZero"/>
        <c:auto val="0"/>
        <c:lblAlgn val="ctr"/>
        <c:lblOffset val="100"/>
        <c:tickMarkSkip val="1"/>
        <c:noMultiLvlLbl val="0"/>
      </c:catAx>
      <c:valAx>
        <c:axId val="-574868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67728"/>
        <c:axId val="-574880784"/>
      </c:barChart>
      <c:catAx>
        <c:axId val="-574867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80784"/>
        <c:crosses val="autoZero"/>
        <c:auto val="0"/>
        <c:lblAlgn val="ctr"/>
        <c:lblOffset val="100"/>
        <c:tickMarkSkip val="1"/>
        <c:noMultiLvlLbl val="0"/>
      </c:catAx>
      <c:valAx>
        <c:axId val="-5748807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67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880240"/>
        <c:axId val="-575860304"/>
      </c:barChart>
      <c:catAx>
        <c:axId val="-5748802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0304"/>
        <c:crosses val="autoZero"/>
        <c:auto val="0"/>
        <c:lblAlgn val="ctr"/>
        <c:lblOffset val="100"/>
        <c:tickMarkSkip val="1"/>
        <c:noMultiLvlLbl val="0"/>
      </c:catAx>
      <c:valAx>
        <c:axId val="-57586030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88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57584"/>
        <c:axId val="-575870640"/>
      </c:barChart>
      <c:catAx>
        <c:axId val="-575857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0640"/>
        <c:crosses val="autoZero"/>
        <c:auto val="0"/>
        <c:lblAlgn val="ctr"/>
        <c:lblOffset val="100"/>
        <c:tickMarkSkip val="1"/>
        <c:noMultiLvlLbl val="0"/>
      </c:catAx>
      <c:valAx>
        <c:axId val="-5758706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5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72816"/>
        <c:axId val="-575870096"/>
      </c:barChart>
      <c:catAx>
        <c:axId val="-575872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0096"/>
        <c:crosses val="autoZero"/>
        <c:auto val="0"/>
        <c:lblAlgn val="ctr"/>
        <c:lblOffset val="100"/>
        <c:tickMarkSkip val="1"/>
        <c:noMultiLvlLbl val="0"/>
      </c:catAx>
      <c:valAx>
        <c:axId val="-5758700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6288"/>
        <c:axId val="-575872272"/>
      </c:barChart>
      <c:catAx>
        <c:axId val="-575866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2272"/>
        <c:crosses val="autoZero"/>
        <c:auto val="0"/>
        <c:lblAlgn val="ctr"/>
        <c:lblOffset val="100"/>
        <c:tickMarkSkip val="1"/>
        <c:noMultiLvlLbl val="0"/>
      </c:catAx>
      <c:valAx>
        <c:axId val="-5758722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71184"/>
        <c:axId val="-575862480"/>
      </c:barChart>
      <c:catAx>
        <c:axId val="-575871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2480"/>
        <c:crosses val="autoZero"/>
        <c:auto val="0"/>
        <c:lblAlgn val="ctr"/>
        <c:lblOffset val="100"/>
        <c:tickMarkSkip val="1"/>
        <c:noMultiLvlLbl val="0"/>
      </c:catAx>
      <c:valAx>
        <c:axId val="-5758624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1936"/>
        <c:axId val="-575863024"/>
      </c:barChart>
      <c:catAx>
        <c:axId val="-575861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3024"/>
        <c:crosses val="autoZero"/>
        <c:auto val="0"/>
        <c:lblAlgn val="ctr"/>
        <c:lblOffset val="100"/>
        <c:tickMarkSkip val="1"/>
        <c:noMultiLvlLbl val="0"/>
      </c:catAx>
      <c:valAx>
        <c:axId val="-5758630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1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8464"/>
        <c:axId val="-575864656"/>
      </c:barChart>
      <c:catAx>
        <c:axId val="-57586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4656"/>
        <c:crosses val="autoZero"/>
        <c:auto val="0"/>
        <c:lblAlgn val="ctr"/>
        <c:lblOffset val="100"/>
        <c:tickMarkSkip val="1"/>
        <c:noMultiLvlLbl val="0"/>
      </c:catAx>
      <c:valAx>
        <c:axId val="-5758646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7632"/>
        <c:axId val="-574046880"/>
      </c:barChart>
      <c:catAx>
        <c:axId val="-574037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6880"/>
        <c:crosses val="autoZero"/>
        <c:auto val="0"/>
        <c:lblAlgn val="ctr"/>
        <c:lblOffset val="100"/>
        <c:tickMarkSkip val="1"/>
        <c:noMultiLvlLbl val="0"/>
      </c:catAx>
      <c:valAx>
        <c:axId val="-5740468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71728"/>
        <c:axId val="-575865744"/>
      </c:barChart>
      <c:catAx>
        <c:axId val="-5758717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5744"/>
        <c:crosses val="autoZero"/>
        <c:auto val="0"/>
        <c:lblAlgn val="ctr"/>
        <c:lblOffset val="100"/>
        <c:tickMarkSkip val="1"/>
        <c:noMultiLvlLbl val="0"/>
      </c:catAx>
      <c:valAx>
        <c:axId val="-57586574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71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9552"/>
        <c:axId val="-575861392"/>
      </c:barChart>
      <c:catAx>
        <c:axId val="-575869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1392"/>
        <c:crosses val="autoZero"/>
        <c:auto val="0"/>
        <c:lblAlgn val="ctr"/>
        <c:lblOffset val="100"/>
        <c:tickMarkSkip val="1"/>
        <c:noMultiLvlLbl val="0"/>
      </c:catAx>
      <c:valAx>
        <c:axId val="-57586139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9008"/>
        <c:axId val="-575867920"/>
      </c:barChart>
      <c:catAx>
        <c:axId val="-575869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7920"/>
        <c:crosses val="autoZero"/>
        <c:auto val="0"/>
        <c:lblAlgn val="ctr"/>
        <c:lblOffset val="100"/>
        <c:tickMarkSkip val="1"/>
        <c:noMultiLvlLbl val="0"/>
      </c:catAx>
      <c:valAx>
        <c:axId val="-575867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0848"/>
        <c:axId val="-575863568"/>
      </c:barChart>
      <c:catAx>
        <c:axId val="-5758608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3568"/>
        <c:crosses val="autoZero"/>
        <c:auto val="0"/>
        <c:lblAlgn val="ctr"/>
        <c:lblOffset val="100"/>
        <c:tickMarkSkip val="1"/>
        <c:noMultiLvlLbl val="0"/>
      </c:catAx>
      <c:valAx>
        <c:axId val="-575863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4112"/>
        <c:axId val="-575859760"/>
      </c:barChart>
      <c:catAx>
        <c:axId val="-575864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59760"/>
        <c:crosses val="autoZero"/>
        <c:auto val="0"/>
        <c:lblAlgn val="ctr"/>
        <c:lblOffset val="100"/>
        <c:tickMarkSkip val="1"/>
        <c:noMultiLvlLbl val="0"/>
      </c:catAx>
      <c:valAx>
        <c:axId val="-5758597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5200"/>
        <c:axId val="-575867376"/>
      </c:barChart>
      <c:catAx>
        <c:axId val="-575865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7376"/>
        <c:crosses val="autoZero"/>
        <c:auto val="0"/>
        <c:lblAlgn val="ctr"/>
        <c:lblOffset val="100"/>
        <c:tickMarkSkip val="1"/>
        <c:noMultiLvlLbl val="0"/>
      </c:catAx>
      <c:valAx>
        <c:axId val="-575867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59216"/>
        <c:axId val="-575858128"/>
      </c:barChart>
      <c:catAx>
        <c:axId val="-5758592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58128"/>
        <c:crosses val="autoZero"/>
        <c:auto val="0"/>
        <c:lblAlgn val="ctr"/>
        <c:lblOffset val="100"/>
        <c:tickMarkSkip val="1"/>
        <c:noMultiLvlLbl val="0"/>
      </c:catAx>
      <c:valAx>
        <c:axId val="-5758581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5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866832"/>
        <c:axId val="-575858672"/>
      </c:barChart>
      <c:catAx>
        <c:axId val="-575866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58672"/>
        <c:crosses val="autoZero"/>
        <c:auto val="0"/>
        <c:lblAlgn val="ctr"/>
        <c:lblOffset val="100"/>
        <c:tickMarkSkip val="1"/>
        <c:noMultiLvlLbl val="0"/>
      </c:catAx>
      <c:valAx>
        <c:axId val="-575858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86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7936"/>
        <c:axId val="-575489568"/>
      </c:barChart>
      <c:catAx>
        <c:axId val="-5754879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9568"/>
        <c:crosses val="autoZero"/>
        <c:auto val="0"/>
        <c:lblAlgn val="ctr"/>
        <c:lblOffset val="100"/>
        <c:tickMarkSkip val="1"/>
        <c:noMultiLvlLbl val="0"/>
      </c:catAx>
      <c:valAx>
        <c:axId val="-57548956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5552"/>
        <c:axId val="-575493376"/>
      </c:barChart>
      <c:catAx>
        <c:axId val="-575495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3376"/>
        <c:crosses val="autoZero"/>
        <c:auto val="0"/>
        <c:lblAlgn val="ctr"/>
        <c:lblOffset val="100"/>
        <c:tickMarkSkip val="1"/>
        <c:noMultiLvlLbl val="0"/>
      </c:catAx>
      <c:valAx>
        <c:axId val="-5754933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9264"/>
        <c:axId val="-574046336"/>
      </c:barChart>
      <c:catAx>
        <c:axId val="-574039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6336"/>
        <c:crosses val="autoZero"/>
        <c:auto val="0"/>
        <c:lblAlgn val="ctr"/>
        <c:lblOffset val="100"/>
        <c:tickMarkSkip val="1"/>
        <c:noMultiLvlLbl val="0"/>
      </c:catAx>
      <c:valAx>
        <c:axId val="-5740463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0112"/>
        <c:axId val="-575483040"/>
      </c:barChart>
      <c:catAx>
        <c:axId val="-5754901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3040"/>
        <c:crosses val="autoZero"/>
        <c:auto val="0"/>
        <c:lblAlgn val="ctr"/>
        <c:lblOffset val="100"/>
        <c:tickMarkSkip val="1"/>
        <c:noMultiLvlLbl val="0"/>
      </c:catAx>
      <c:valAx>
        <c:axId val="-5754830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2832"/>
        <c:axId val="-575480864"/>
      </c:barChart>
      <c:catAx>
        <c:axId val="-575492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0864"/>
        <c:crosses val="autoZero"/>
        <c:auto val="0"/>
        <c:lblAlgn val="ctr"/>
        <c:lblOffset val="100"/>
        <c:tickMarkSkip val="1"/>
        <c:noMultiLvlLbl val="0"/>
      </c:catAx>
      <c:valAx>
        <c:axId val="-5754808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2288"/>
        <c:axId val="-575481408"/>
      </c:barChart>
      <c:catAx>
        <c:axId val="-575492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1408"/>
        <c:crosses val="autoZero"/>
        <c:auto val="0"/>
        <c:lblAlgn val="ctr"/>
        <c:lblOffset val="100"/>
        <c:tickMarkSkip val="1"/>
        <c:noMultiLvlLbl val="0"/>
      </c:catAx>
      <c:valAx>
        <c:axId val="-5754814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5760"/>
        <c:axId val="-575481952"/>
      </c:barChart>
      <c:catAx>
        <c:axId val="-5754857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1952"/>
        <c:crosses val="autoZero"/>
        <c:auto val="0"/>
        <c:lblAlgn val="ctr"/>
        <c:lblOffset val="100"/>
        <c:tickMarkSkip val="1"/>
        <c:noMultiLvlLbl val="0"/>
      </c:catAx>
      <c:valAx>
        <c:axId val="-5754819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6096"/>
        <c:axId val="-575483584"/>
      </c:barChart>
      <c:catAx>
        <c:axId val="-575496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3584"/>
        <c:crosses val="autoZero"/>
        <c:auto val="0"/>
        <c:lblAlgn val="ctr"/>
        <c:lblOffset val="100"/>
        <c:tickMarkSkip val="1"/>
        <c:noMultiLvlLbl val="0"/>
      </c:catAx>
      <c:valAx>
        <c:axId val="-57548358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0656"/>
        <c:axId val="-575495008"/>
      </c:barChart>
      <c:catAx>
        <c:axId val="-5754906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5008"/>
        <c:crosses val="autoZero"/>
        <c:auto val="0"/>
        <c:lblAlgn val="ctr"/>
        <c:lblOffset val="100"/>
        <c:tickMarkSkip val="1"/>
        <c:noMultiLvlLbl val="0"/>
      </c:catAx>
      <c:valAx>
        <c:axId val="-5754950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4464"/>
        <c:axId val="-575482496"/>
      </c:barChart>
      <c:catAx>
        <c:axId val="-575494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2496"/>
        <c:crosses val="autoZero"/>
        <c:auto val="0"/>
        <c:lblAlgn val="ctr"/>
        <c:lblOffset val="100"/>
        <c:tickMarkSkip val="1"/>
        <c:noMultiLvlLbl val="0"/>
      </c:catAx>
      <c:valAx>
        <c:axId val="-5754824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1744"/>
        <c:axId val="-575493920"/>
      </c:barChart>
      <c:catAx>
        <c:axId val="-575491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3920"/>
        <c:crosses val="autoZero"/>
        <c:auto val="0"/>
        <c:lblAlgn val="ctr"/>
        <c:lblOffset val="100"/>
        <c:tickMarkSkip val="1"/>
        <c:noMultiLvlLbl val="0"/>
      </c:catAx>
      <c:valAx>
        <c:axId val="-5754939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91200"/>
        <c:axId val="-575485216"/>
      </c:barChart>
      <c:catAx>
        <c:axId val="-5754912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5216"/>
        <c:crosses val="autoZero"/>
        <c:auto val="0"/>
        <c:lblAlgn val="ctr"/>
        <c:lblOffset val="100"/>
        <c:tickMarkSkip val="1"/>
        <c:noMultiLvlLbl val="0"/>
      </c:catAx>
      <c:valAx>
        <c:axId val="-57548521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9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9024"/>
        <c:axId val="-575488480"/>
      </c:barChart>
      <c:catAx>
        <c:axId val="-575489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8480"/>
        <c:crosses val="autoZero"/>
        <c:auto val="0"/>
        <c:lblAlgn val="ctr"/>
        <c:lblOffset val="100"/>
        <c:tickMarkSkip val="1"/>
        <c:noMultiLvlLbl val="0"/>
      </c:catAx>
      <c:valAx>
        <c:axId val="-5754884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4038720"/>
        <c:axId val="-574044160"/>
      </c:barChart>
      <c:catAx>
        <c:axId val="-5740387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44160"/>
        <c:crosses val="autoZero"/>
        <c:auto val="0"/>
        <c:lblAlgn val="ctr"/>
        <c:lblOffset val="100"/>
        <c:tickMarkSkip val="1"/>
        <c:noMultiLvlLbl val="0"/>
      </c:catAx>
      <c:valAx>
        <c:axId val="-57404416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403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7392"/>
        <c:axId val="-575486848"/>
      </c:barChart>
      <c:catAx>
        <c:axId val="-575487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6848"/>
        <c:crosses val="autoZero"/>
        <c:auto val="0"/>
        <c:lblAlgn val="ctr"/>
        <c:lblOffset val="100"/>
        <c:tickMarkSkip val="1"/>
        <c:noMultiLvlLbl val="0"/>
      </c:catAx>
      <c:valAx>
        <c:axId val="-575486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6304"/>
        <c:axId val="-575484672"/>
      </c:barChart>
      <c:catAx>
        <c:axId val="-575486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4672"/>
        <c:crosses val="autoZero"/>
        <c:auto val="0"/>
        <c:lblAlgn val="ctr"/>
        <c:lblOffset val="100"/>
        <c:tickMarkSkip val="1"/>
        <c:noMultiLvlLbl val="0"/>
      </c:catAx>
      <c:valAx>
        <c:axId val="-5754846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5484128"/>
        <c:axId val="-573269456"/>
      </c:barChart>
      <c:catAx>
        <c:axId val="-5754841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9456"/>
        <c:crosses val="autoZero"/>
        <c:auto val="0"/>
        <c:lblAlgn val="ctr"/>
        <c:lblOffset val="100"/>
        <c:tickMarkSkip val="1"/>
        <c:noMultiLvlLbl val="0"/>
      </c:catAx>
      <c:valAx>
        <c:axId val="-57326945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548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6944"/>
        <c:axId val="-573249872"/>
      </c:barChart>
      <c:catAx>
        <c:axId val="-573256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9872"/>
        <c:crosses val="autoZero"/>
        <c:auto val="0"/>
        <c:lblAlgn val="ctr"/>
        <c:lblOffset val="100"/>
        <c:tickMarkSkip val="1"/>
        <c:noMultiLvlLbl val="0"/>
      </c:catAx>
      <c:valAx>
        <c:axId val="-57324987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0752"/>
        <c:axId val="-573273264"/>
      </c:barChart>
      <c:catAx>
        <c:axId val="-5732607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3264"/>
        <c:crosses val="autoZero"/>
        <c:auto val="0"/>
        <c:lblAlgn val="ctr"/>
        <c:lblOffset val="100"/>
        <c:tickMarkSkip val="1"/>
        <c:noMultiLvlLbl val="0"/>
      </c:catAx>
      <c:valAx>
        <c:axId val="-5732732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0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52592"/>
        <c:axId val="-573253680"/>
      </c:barChart>
      <c:catAx>
        <c:axId val="-573252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3680"/>
        <c:crosses val="autoZero"/>
        <c:auto val="0"/>
        <c:lblAlgn val="ctr"/>
        <c:lblOffset val="100"/>
        <c:tickMarkSkip val="1"/>
        <c:noMultiLvlLbl val="0"/>
      </c:catAx>
      <c:valAx>
        <c:axId val="-57325368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5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71088"/>
        <c:axId val="-573246608"/>
      </c:barChart>
      <c:catAx>
        <c:axId val="-573271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6608"/>
        <c:crosses val="autoZero"/>
        <c:auto val="0"/>
        <c:lblAlgn val="ctr"/>
        <c:lblOffset val="100"/>
        <c:tickMarkSkip val="1"/>
        <c:noMultiLvlLbl val="0"/>
      </c:catAx>
      <c:valAx>
        <c:axId val="-5732466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71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43888"/>
        <c:axId val="-573261840"/>
      </c:barChart>
      <c:catAx>
        <c:axId val="-5732438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1840"/>
        <c:crosses val="autoZero"/>
        <c:auto val="0"/>
        <c:lblAlgn val="ctr"/>
        <c:lblOffset val="100"/>
        <c:tickMarkSkip val="1"/>
        <c:noMultiLvlLbl val="0"/>
      </c:catAx>
      <c:valAx>
        <c:axId val="-573261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8912"/>
        <c:axId val="-573249328"/>
      </c:barChart>
      <c:catAx>
        <c:axId val="-573268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49328"/>
        <c:crosses val="autoZero"/>
        <c:auto val="0"/>
        <c:lblAlgn val="ctr"/>
        <c:lblOffset val="100"/>
        <c:tickMarkSkip val="1"/>
        <c:noMultiLvlLbl val="0"/>
      </c:catAx>
      <c:valAx>
        <c:axId val="-5732493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3260208"/>
        <c:axId val="-573261296"/>
      </c:barChart>
      <c:catAx>
        <c:axId val="-573260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1296"/>
        <c:crosses val="autoZero"/>
        <c:auto val="0"/>
        <c:lblAlgn val="ctr"/>
        <c:lblOffset val="100"/>
        <c:tickMarkSkip val="1"/>
        <c:noMultiLvlLbl val="0"/>
      </c:catAx>
      <c:valAx>
        <c:axId val="-57326129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바탕체"/>
                <a:ea typeface="바탕체"/>
                <a:cs typeface="바탕체"/>
              </a:defRPr>
            </a:pPr>
            <a:endParaRPr lang="ko-KR"/>
          </a:p>
        </c:txPr>
        <c:crossAx val="-57326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바탕체"/>
          <a:ea typeface="바탕체"/>
          <a:cs typeface="바탕체"/>
        </a:defRPr>
      </a:pPr>
      <a:endParaRPr lang="ko-KR"/>
    </a:p>
  </c:txPr>
  <c:printSettings>
    <c:headerFooter alignWithMargins="0">
      <c:oddHeader>&amp;A</c:oddHeader>
      <c:oddFooter>&amp;P 쪽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6" Type="http://schemas.openxmlformats.org/officeDocument/2006/relationships/chart" Target="../charts/chart16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267.xml"/><Relationship Id="rId299" Type="http://schemas.openxmlformats.org/officeDocument/2006/relationships/chart" Target="../charts/chart449.xml"/><Relationship Id="rId21" Type="http://schemas.openxmlformats.org/officeDocument/2006/relationships/chart" Target="../charts/chart171.xml"/><Relationship Id="rId63" Type="http://schemas.openxmlformats.org/officeDocument/2006/relationships/chart" Target="../charts/chart213.xml"/><Relationship Id="rId159" Type="http://schemas.openxmlformats.org/officeDocument/2006/relationships/chart" Target="../charts/chart309.xml"/><Relationship Id="rId324" Type="http://schemas.openxmlformats.org/officeDocument/2006/relationships/chart" Target="../charts/chart474.xml"/><Relationship Id="rId366" Type="http://schemas.openxmlformats.org/officeDocument/2006/relationships/chart" Target="../charts/chart516.xml"/><Relationship Id="rId170" Type="http://schemas.openxmlformats.org/officeDocument/2006/relationships/chart" Target="../charts/chart320.xml"/><Relationship Id="rId226" Type="http://schemas.openxmlformats.org/officeDocument/2006/relationships/chart" Target="../charts/chart376.xml"/><Relationship Id="rId433" Type="http://schemas.openxmlformats.org/officeDocument/2006/relationships/chart" Target="../charts/chart583.xml"/><Relationship Id="rId268" Type="http://schemas.openxmlformats.org/officeDocument/2006/relationships/chart" Target="../charts/chart418.xml"/><Relationship Id="rId32" Type="http://schemas.openxmlformats.org/officeDocument/2006/relationships/chart" Target="../charts/chart182.xml"/><Relationship Id="rId74" Type="http://schemas.openxmlformats.org/officeDocument/2006/relationships/chart" Target="../charts/chart224.xml"/><Relationship Id="rId128" Type="http://schemas.openxmlformats.org/officeDocument/2006/relationships/chart" Target="../charts/chart278.xml"/><Relationship Id="rId335" Type="http://schemas.openxmlformats.org/officeDocument/2006/relationships/chart" Target="../charts/chart485.xml"/><Relationship Id="rId377" Type="http://schemas.openxmlformats.org/officeDocument/2006/relationships/chart" Target="../charts/chart527.xml"/><Relationship Id="rId5" Type="http://schemas.openxmlformats.org/officeDocument/2006/relationships/chart" Target="../charts/chart155.xml"/><Relationship Id="rId181" Type="http://schemas.openxmlformats.org/officeDocument/2006/relationships/chart" Target="../charts/chart331.xml"/><Relationship Id="rId237" Type="http://schemas.openxmlformats.org/officeDocument/2006/relationships/chart" Target="../charts/chart387.xml"/><Relationship Id="rId402" Type="http://schemas.openxmlformats.org/officeDocument/2006/relationships/chart" Target="../charts/chart552.xml"/><Relationship Id="rId279" Type="http://schemas.openxmlformats.org/officeDocument/2006/relationships/chart" Target="../charts/chart429.xml"/><Relationship Id="rId444" Type="http://schemas.openxmlformats.org/officeDocument/2006/relationships/chart" Target="../charts/chart594.xml"/><Relationship Id="rId43" Type="http://schemas.openxmlformats.org/officeDocument/2006/relationships/chart" Target="../charts/chart193.xml"/><Relationship Id="rId139" Type="http://schemas.openxmlformats.org/officeDocument/2006/relationships/chart" Target="../charts/chart289.xml"/><Relationship Id="rId290" Type="http://schemas.openxmlformats.org/officeDocument/2006/relationships/chart" Target="../charts/chart440.xml"/><Relationship Id="rId304" Type="http://schemas.openxmlformats.org/officeDocument/2006/relationships/chart" Target="../charts/chart454.xml"/><Relationship Id="rId346" Type="http://schemas.openxmlformats.org/officeDocument/2006/relationships/chart" Target="../charts/chart496.xml"/><Relationship Id="rId388" Type="http://schemas.openxmlformats.org/officeDocument/2006/relationships/chart" Target="../charts/chart538.xml"/><Relationship Id="rId85" Type="http://schemas.openxmlformats.org/officeDocument/2006/relationships/chart" Target="../charts/chart235.xml"/><Relationship Id="rId150" Type="http://schemas.openxmlformats.org/officeDocument/2006/relationships/chart" Target="../charts/chart300.xml"/><Relationship Id="rId192" Type="http://schemas.openxmlformats.org/officeDocument/2006/relationships/chart" Target="../charts/chart342.xml"/><Relationship Id="rId206" Type="http://schemas.openxmlformats.org/officeDocument/2006/relationships/chart" Target="../charts/chart356.xml"/><Relationship Id="rId413" Type="http://schemas.openxmlformats.org/officeDocument/2006/relationships/chart" Target="../charts/chart563.xml"/><Relationship Id="rId248" Type="http://schemas.openxmlformats.org/officeDocument/2006/relationships/chart" Target="../charts/chart398.xml"/><Relationship Id="rId455" Type="http://schemas.openxmlformats.org/officeDocument/2006/relationships/chart" Target="../charts/chart605.xml"/><Relationship Id="rId12" Type="http://schemas.openxmlformats.org/officeDocument/2006/relationships/chart" Target="../charts/chart162.xml"/><Relationship Id="rId108" Type="http://schemas.openxmlformats.org/officeDocument/2006/relationships/chart" Target="../charts/chart258.xml"/><Relationship Id="rId315" Type="http://schemas.openxmlformats.org/officeDocument/2006/relationships/chart" Target="../charts/chart465.xml"/><Relationship Id="rId357" Type="http://schemas.openxmlformats.org/officeDocument/2006/relationships/chart" Target="../charts/chart507.xml"/><Relationship Id="rId54" Type="http://schemas.openxmlformats.org/officeDocument/2006/relationships/chart" Target="../charts/chart204.xml"/><Relationship Id="rId96" Type="http://schemas.openxmlformats.org/officeDocument/2006/relationships/chart" Target="../charts/chart246.xml"/><Relationship Id="rId161" Type="http://schemas.openxmlformats.org/officeDocument/2006/relationships/chart" Target="../charts/chart311.xml"/><Relationship Id="rId217" Type="http://schemas.openxmlformats.org/officeDocument/2006/relationships/chart" Target="../charts/chart367.xml"/><Relationship Id="rId399" Type="http://schemas.openxmlformats.org/officeDocument/2006/relationships/chart" Target="../charts/chart549.xml"/><Relationship Id="rId259" Type="http://schemas.openxmlformats.org/officeDocument/2006/relationships/chart" Target="../charts/chart409.xml"/><Relationship Id="rId424" Type="http://schemas.openxmlformats.org/officeDocument/2006/relationships/chart" Target="../charts/chart574.xml"/><Relationship Id="rId23" Type="http://schemas.openxmlformats.org/officeDocument/2006/relationships/chart" Target="../charts/chart173.xml"/><Relationship Id="rId119" Type="http://schemas.openxmlformats.org/officeDocument/2006/relationships/chart" Target="../charts/chart269.xml"/><Relationship Id="rId270" Type="http://schemas.openxmlformats.org/officeDocument/2006/relationships/chart" Target="../charts/chart420.xml"/><Relationship Id="rId326" Type="http://schemas.openxmlformats.org/officeDocument/2006/relationships/chart" Target="../charts/chart476.xml"/><Relationship Id="rId65" Type="http://schemas.openxmlformats.org/officeDocument/2006/relationships/chart" Target="../charts/chart215.xml"/><Relationship Id="rId130" Type="http://schemas.openxmlformats.org/officeDocument/2006/relationships/chart" Target="../charts/chart280.xml"/><Relationship Id="rId368" Type="http://schemas.openxmlformats.org/officeDocument/2006/relationships/chart" Target="../charts/chart518.xml"/><Relationship Id="rId172" Type="http://schemas.openxmlformats.org/officeDocument/2006/relationships/chart" Target="../charts/chart322.xml"/><Relationship Id="rId228" Type="http://schemas.openxmlformats.org/officeDocument/2006/relationships/chart" Target="../charts/chart378.xml"/><Relationship Id="rId435" Type="http://schemas.openxmlformats.org/officeDocument/2006/relationships/chart" Target="../charts/chart585.xml"/><Relationship Id="rId281" Type="http://schemas.openxmlformats.org/officeDocument/2006/relationships/chart" Target="../charts/chart431.xml"/><Relationship Id="rId337" Type="http://schemas.openxmlformats.org/officeDocument/2006/relationships/chart" Target="../charts/chart487.xml"/><Relationship Id="rId34" Type="http://schemas.openxmlformats.org/officeDocument/2006/relationships/chart" Target="../charts/chart184.xml"/><Relationship Id="rId76" Type="http://schemas.openxmlformats.org/officeDocument/2006/relationships/chart" Target="../charts/chart226.xml"/><Relationship Id="rId141" Type="http://schemas.openxmlformats.org/officeDocument/2006/relationships/chart" Target="../charts/chart291.xml"/><Relationship Id="rId379" Type="http://schemas.openxmlformats.org/officeDocument/2006/relationships/chart" Target="../charts/chart529.xml"/><Relationship Id="rId7" Type="http://schemas.openxmlformats.org/officeDocument/2006/relationships/chart" Target="../charts/chart157.xml"/><Relationship Id="rId183" Type="http://schemas.openxmlformats.org/officeDocument/2006/relationships/chart" Target="../charts/chart333.xml"/><Relationship Id="rId239" Type="http://schemas.openxmlformats.org/officeDocument/2006/relationships/chart" Target="../charts/chart389.xml"/><Relationship Id="rId390" Type="http://schemas.openxmlformats.org/officeDocument/2006/relationships/chart" Target="../charts/chart540.xml"/><Relationship Id="rId404" Type="http://schemas.openxmlformats.org/officeDocument/2006/relationships/chart" Target="../charts/chart554.xml"/><Relationship Id="rId446" Type="http://schemas.openxmlformats.org/officeDocument/2006/relationships/chart" Target="../charts/chart596.xml"/><Relationship Id="rId250" Type="http://schemas.openxmlformats.org/officeDocument/2006/relationships/chart" Target="../charts/chart400.xml"/><Relationship Id="rId292" Type="http://schemas.openxmlformats.org/officeDocument/2006/relationships/chart" Target="../charts/chart442.xml"/><Relationship Id="rId306" Type="http://schemas.openxmlformats.org/officeDocument/2006/relationships/chart" Target="../charts/chart456.xml"/><Relationship Id="rId45" Type="http://schemas.openxmlformats.org/officeDocument/2006/relationships/chart" Target="../charts/chart195.xml"/><Relationship Id="rId87" Type="http://schemas.openxmlformats.org/officeDocument/2006/relationships/chart" Target="../charts/chart237.xml"/><Relationship Id="rId110" Type="http://schemas.openxmlformats.org/officeDocument/2006/relationships/chart" Target="../charts/chart260.xml"/><Relationship Id="rId348" Type="http://schemas.openxmlformats.org/officeDocument/2006/relationships/chart" Target="../charts/chart498.xml"/><Relationship Id="rId152" Type="http://schemas.openxmlformats.org/officeDocument/2006/relationships/chart" Target="../charts/chart302.xml"/><Relationship Id="rId194" Type="http://schemas.openxmlformats.org/officeDocument/2006/relationships/chart" Target="../charts/chart344.xml"/><Relationship Id="rId208" Type="http://schemas.openxmlformats.org/officeDocument/2006/relationships/chart" Target="../charts/chart358.xml"/><Relationship Id="rId415" Type="http://schemas.openxmlformats.org/officeDocument/2006/relationships/chart" Target="../charts/chart565.xml"/><Relationship Id="rId261" Type="http://schemas.openxmlformats.org/officeDocument/2006/relationships/chart" Target="../charts/chart411.xml"/><Relationship Id="rId14" Type="http://schemas.openxmlformats.org/officeDocument/2006/relationships/chart" Target="../charts/chart164.xml"/><Relationship Id="rId56" Type="http://schemas.openxmlformats.org/officeDocument/2006/relationships/chart" Target="../charts/chart206.xml"/><Relationship Id="rId317" Type="http://schemas.openxmlformats.org/officeDocument/2006/relationships/chart" Target="../charts/chart467.xml"/><Relationship Id="rId359" Type="http://schemas.openxmlformats.org/officeDocument/2006/relationships/chart" Target="../charts/chart509.xml"/><Relationship Id="rId98" Type="http://schemas.openxmlformats.org/officeDocument/2006/relationships/chart" Target="../charts/chart248.xml"/><Relationship Id="rId121" Type="http://schemas.openxmlformats.org/officeDocument/2006/relationships/chart" Target="../charts/chart271.xml"/><Relationship Id="rId163" Type="http://schemas.openxmlformats.org/officeDocument/2006/relationships/chart" Target="../charts/chart313.xml"/><Relationship Id="rId219" Type="http://schemas.openxmlformats.org/officeDocument/2006/relationships/chart" Target="../charts/chart369.xml"/><Relationship Id="rId370" Type="http://schemas.openxmlformats.org/officeDocument/2006/relationships/chart" Target="../charts/chart520.xml"/><Relationship Id="rId426" Type="http://schemas.openxmlformats.org/officeDocument/2006/relationships/chart" Target="../charts/chart576.xml"/><Relationship Id="rId230" Type="http://schemas.openxmlformats.org/officeDocument/2006/relationships/chart" Target="../charts/chart380.xml"/><Relationship Id="rId25" Type="http://schemas.openxmlformats.org/officeDocument/2006/relationships/chart" Target="../charts/chart175.xml"/><Relationship Id="rId67" Type="http://schemas.openxmlformats.org/officeDocument/2006/relationships/chart" Target="../charts/chart217.xml"/><Relationship Id="rId272" Type="http://schemas.openxmlformats.org/officeDocument/2006/relationships/chart" Target="../charts/chart422.xml"/><Relationship Id="rId328" Type="http://schemas.openxmlformats.org/officeDocument/2006/relationships/chart" Target="../charts/chart478.xml"/><Relationship Id="rId132" Type="http://schemas.openxmlformats.org/officeDocument/2006/relationships/chart" Target="../charts/chart282.xml"/><Relationship Id="rId174" Type="http://schemas.openxmlformats.org/officeDocument/2006/relationships/chart" Target="../charts/chart324.xml"/><Relationship Id="rId381" Type="http://schemas.openxmlformats.org/officeDocument/2006/relationships/chart" Target="../charts/chart531.xml"/><Relationship Id="rId241" Type="http://schemas.openxmlformats.org/officeDocument/2006/relationships/chart" Target="../charts/chart391.xml"/><Relationship Id="rId437" Type="http://schemas.openxmlformats.org/officeDocument/2006/relationships/chart" Target="../charts/chart587.xml"/><Relationship Id="rId36" Type="http://schemas.openxmlformats.org/officeDocument/2006/relationships/chart" Target="../charts/chart186.xml"/><Relationship Id="rId283" Type="http://schemas.openxmlformats.org/officeDocument/2006/relationships/chart" Target="../charts/chart433.xml"/><Relationship Id="rId339" Type="http://schemas.openxmlformats.org/officeDocument/2006/relationships/chart" Target="../charts/chart489.xml"/><Relationship Id="rId78" Type="http://schemas.openxmlformats.org/officeDocument/2006/relationships/chart" Target="../charts/chart228.xml"/><Relationship Id="rId101" Type="http://schemas.openxmlformats.org/officeDocument/2006/relationships/chart" Target="../charts/chart251.xml"/><Relationship Id="rId143" Type="http://schemas.openxmlformats.org/officeDocument/2006/relationships/chart" Target="../charts/chart293.xml"/><Relationship Id="rId185" Type="http://schemas.openxmlformats.org/officeDocument/2006/relationships/chart" Target="../charts/chart335.xml"/><Relationship Id="rId350" Type="http://schemas.openxmlformats.org/officeDocument/2006/relationships/chart" Target="../charts/chart500.xml"/><Relationship Id="rId406" Type="http://schemas.openxmlformats.org/officeDocument/2006/relationships/chart" Target="../charts/chart556.xml"/><Relationship Id="rId9" Type="http://schemas.openxmlformats.org/officeDocument/2006/relationships/chart" Target="../charts/chart159.xml"/><Relationship Id="rId210" Type="http://schemas.openxmlformats.org/officeDocument/2006/relationships/chart" Target="../charts/chart360.xml"/><Relationship Id="rId392" Type="http://schemas.openxmlformats.org/officeDocument/2006/relationships/chart" Target="../charts/chart542.xml"/><Relationship Id="rId448" Type="http://schemas.openxmlformats.org/officeDocument/2006/relationships/chart" Target="../charts/chart598.xml"/><Relationship Id="rId252" Type="http://schemas.openxmlformats.org/officeDocument/2006/relationships/chart" Target="../charts/chart402.xml"/><Relationship Id="rId294" Type="http://schemas.openxmlformats.org/officeDocument/2006/relationships/chart" Target="../charts/chart444.xml"/><Relationship Id="rId308" Type="http://schemas.openxmlformats.org/officeDocument/2006/relationships/chart" Target="../charts/chart458.xml"/><Relationship Id="rId47" Type="http://schemas.openxmlformats.org/officeDocument/2006/relationships/chart" Target="../charts/chart197.xml"/><Relationship Id="rId89" Type="http://schemas.openxmlformats.org/officeDocument/2006/relationships/chart" Target="../charts/chart239.xml"/><Relationship Id="rId112" Type="http://schemas.openxmlformats.org/officeDocument/2006/relationships/chart" Target="../charts/chart262.xml"/><Relationship Id="rId154" Type="http://schemas.openxmlformats.org/officeDocument/2006/relationships/chart" Target="../charts/chart304.xml"/><Relationship Id="rId361" Type="http://schemas.openxmlformats.org/officeDocument/2006/relationships/chart" Target="../charts/chart511.xml"/><Relationship Id="rId196" Type="http://schemas.openxmlformats.org/officeDocument/2006/relationships/chart" Target="../charts/chart346.xml"/><Relationship Id="rId417" Type="http://schemas.openxmlformats.org/officeDocument/2006/relationships/chart" Target="../charts/chart567.xml"/><Relationship Id="rId16" Type="http://schemas.openxmlformats.org/officeDocument/2006/relationships/chart" Target="../charts/chart166.xml"/><Relationship Id="rId221" Type="http://schemas.openxmlformats.org/officeDocument/2006/relationships/chart" Target="../charts/chart371.xml"/><Relationship Id="rId263" Type="http://schemas.openxmlformats.org/officeDocument/2006/relationships/chart" Target="../charts/chart413.xml"/><Relationship Id="rId319" Type="http://schemas.openxmlformats.org/officeDocument/2006/relationships/chart" Target="../charts/chart469.xml"/><Relationship Id="rId58" Type="http://schemas.openxmlformats.org/officeDocument/2006/relationships/chart" Target="../charts/chart208.xml"/><Relationship Id="rId123" Type="http://schemas.openxmlformats.org/officeDocument/2006/relationships/chart" Target="../charts/chart273.xml"/><Relationship Id="rId330" Type="http://schemas.openxmlformats.org/officeDocument/2006/relationships/chart" Target="../charts/chart480.xml"/><Relationship Id="rId165" Type="http://schemas.openxmlformats.org/officeDocument/2006/relationships/chart" Target="../charts/chart315.xml"/><Relationship Id="rId372" Type="http://schemas.openxmlformats.org/officeDocument/2006/relationships/chart" Target="../charts/chart522.xml"/><Relationship Id="rId428" Type="http://schemas.openxmlformats.org/officeDocument/2006/relationships/chart" Target="../charts/chart578.xml"/><Relationship Id="rId232" Type="http://schemas.openxmlformats.org/officeDocument/2006/relationships/chart" Target="../charts/chart382.xml"/><Relationship Id="rId274" Type="http://schemas.openxmlformats.org/officeDocument/2006/relationships/chart" Target="../charts/chart424.xml"/><Relationship Id="rId27" Type="http://schemas.openxmlformats.org/officeDocument/2006/relationships/chart" Target="../charts/chart177.xml"/><Relationship Id="rId69" Type="http://schemas.openxmlformats.org/officeDocument/2006/relationships/chart" Target="../charts/chart219.xml"/><Relationship Id="rId134" Type="http://schemas.openxmlformats.org/officeDocument/2006/relationships/chart" Target="../charts/chart284.xml"/><Relationship Id="rId80" Type="http://schemas.openxmlformats.org/officeDocument/2006/relationships/chart" Target="../charts/chart230.xml"/><Relationship Id="rId176" Type="http://schemas.openxmlformats.org/officeDocument/2006/relationships/chart" Target="../charts/chart326.xml"/><Relationship Id="rId341" Type="http://schemas.openxmlformats.org/officeDocument/2006/relationships/chart" Target="../charts/chart491.xml"/><Relationship Id="rId383" Type="http://schemas.openxmlformats.org/officeDocument/2006/relationships/chart" Target="../charts/chart533.xml"/><Relationship Id="rId439" Type="http://schemas.openxmlformats.org/officeDocument/2006/relationships/chart" Target="../charts/chart589.xml"/><Relationship Id="rId201" Type="http://schemas.openxmlformats.org/officeDocument/2006/relationships/chart" Target="../charts/chart351.xml"/><Relationship Id="rId243" Type="http://schemas.openxmlformats.org/officeDocument/2006/relationships/chart" Target="../charts/chart393.xml"/><Relationship Id="rId285" Type="http://schemas.openxmlformats.org/officeDocument/2006/relationships/chart" Target="../charts/chart435.xml"/><Relationship Id="rId450" Type="http://schemas.openxmlformats.org/officeDocument/2006/relationships/chart" Target="../charts/chart600.xml"/><Relationship Id="rId38" Type="http://schemas.openxmlformats.org/officeDocument/2006/relationships/chart" Target="../charts/chart188.xml"/><Relationship Id="rId103" Type="http://schemas.openxmlformats.org/officeDocument/2006/relationships/chart" Target="../charts/chart253.xml"/><Relationship Id="rId310" Type="http://schemas.openxmlformats.org/officeDocument/2006/relationships/chart" Target="../charts/chart460.xml"/><Relationship Id="rId91" Type="http://schemas.openxmlformats.org/officeDocument/2006/relationships/chart" Target="../charts/chart241.xml"/><Relationship Id="rId145" Type="http://schemas.openxmlformats.org/officeDocument/2006/relationships/chart" Target="../charts/chart295.xml"/><Relationship Id="rId187" Type="http://schemas.openxmlformats.org/officeDocument/2006/relationships/chart" Target="../charts/chart337.xml"/><Relationship Id="rId352" Type="http://schemas.openxmlformats.org/officeDocument/2006/relationships/chart" Target="../charts/chart502.xml"/><Relationship Id="rId394" Type="http://schemas.openxmlformats.org/officeDocument/2006/relationships/chart" Target="../charts/chart544.xml"/><Relationship Id="rId408" Type="http://schemas.openxmlformats.org/officeDocument/2006/relationships/chart" Target="../charts/chart558.xml"/><Relationship Id="rId212" Type="http://schemas.openxmlformats.org/officeDocument/2006/relationships/chart" Target="../charts/chart362.xml"/><Relationship Id="rId254" Type="http://schemas.openxmlformats.org/officeDocument/2006/relationships/chart" Target="../charts/chart404.xml"/><Relationship Id="rId49" Type="http://schemas.openxmlformats.org/officeDocument/2006/relationships/chart" Target="../charts/chart199.xml"/><Relationship Id="rId114" Type="http://schemas.openxmlformats.org/officeDocument/2006/relationships/chart" Target="../charts/chart264.xml"/><Relationship Id="rId296" Type="http://schemas.openxmlformats.org/officeDocument/2006/relationships/chart" Target="../charts/chart446.xml"/><Relationship Id="rId60" Type="http://schemas.openxmlformats.org/officeDocument/2006/relationships/chart" Target="../charts/chart210.xml"/><Relationship Id="rId156" Type="http://schemas.openxmlformats.org/officeDocument/2006/relationships/chart" Target="../charts/chart306.xml"/><Relationship Id="rId198" Type="http://schemas.openxmlformats.org/officeDocument/2006/relationships/chart" Target="../charts/chart348.xml"/><Relationship Id="rId321" Type="http://schemas.openxmlformats.org/officeDocument/2006/relationships/chart" Target="../charts/chart471.xml"/><Relationship Id="rId363" Type="http://schemas.openxmlformats.org/officeDocument/2006/relationships/chart" Target="../charts/chart513.xml"/><Relationship Id="rId419" Type="http://schemas.openxmlformats.org/officeDocument/2006/relationships/chart" Target="../charts/chart569.xml"/><Relationship Id="rId223" Type="http://schemas.openxmlformats.org/officeDocument/2006/relationships/chart" Target="../charts/chart373.xml"/><Relationship Id="rId430" Type="http://schemas.openxmlformats.org/officeDocument/2006/relationships/chart" Target="../charts/chart580.xml"/><Relationship Id="rId18" Type="http://schemas.openxmlformats.org/officeDocument/2006/relationships/chart" Target="../charts/chart168.xml"/><Relationship Id="rId265" Type="http://schemas.openxmlformats.org/officeDocument/2006/relationships/chart" Target="../charts/chart415.xml"/><Relationship Id="rId125" Type="http://schemas.openxmlformats.org/officeDocument/2006/relationships/chart" Target="../charts/chart275.xml"/><Relationship Id="rId167" Type="http://schemas.openxmlformats.org/officeDocument/2006/relationships/chart" Target="../charts/chart317.xml"/><Relationship Id="rId332" Type="http://schemas.openxmlformats.org/officeDocument/2006/relationships/chart" Target="../charts/chart482.xml"/><Relationship Id="rId374" Type="http://schemas.openxmlformats.org/officeDocument/2006/relationships/chart" Target="../charts/chart524.xml"/><Relationship Id="rId71" Type="http://schemas.openxmlformats.org/officeDocument/2006/relationships/chart" Target="../charts/chart221.xml"/><Relationship Id="rId92" Type="http://schemas.openxmlformats.org/officeDocument/2006/relationships/chart" Target="../charts/chart242.xml"/><Relationship Id="rId213" Type="http://schemas.openxmlformats.org/officeDocument/2006/relationships/chart" Target="../charts/chart363.xml"/><Relationship Id="rId234" Type="http://schemas.openxmlformats.org/officeDocument/2006/relationships/chart" Target="../charts/chart384.xml"/><Relationship Id="rId420" Type="http://schemas.openxmlformats.org/officeDocument/2006/relationships/chart" Target="../charts/chart570.xml"/><Relationship Id="rId2" Type="http://schemas.openxmlformats.org/officeDocument/2006/relationships/chart" Target="../charts/chart152.xml"/><Relationship Id="rId29" Type="http://schemas.openxmlformats.org/officeDocument/2006/relationships/chart" Target="../charts/chart179.xml"/><Relationship Id="rId255" Type="http://schemas.openxmlformats.org/officeDocument/2006/relationships/chart" Target="../charts/chart405.xml"/><Relationship Id="rId276" Type="http://schemas.openxmlformats.org/officeDocument/2006/relationships/chart" Target="../charts/chart426.xml"/><Relationship Id="rId297" Type="http://schemas.openxmlformats.org/officeDocument/2006/relationships/chart" Target="../charts/chart447.xml"/><Relationship Id="rId441" Type="http://schemas.openxmlformats.org/officeDocument/2006/relationships/chart" Target="../charts/chart591.xml"/><Relationship Id="rId40" Type="http://schemas.openxmlformats.org/officeDocument/2006/relationships/chart" Target="../charts/chart190.xml"/><Relationship Id="rId115" Type="http://schemas.openxmlformats.org/officeDocument/2006/relationships/chart" Target="../charts/chart265.xml"/><Relationship Id="rId136" Type="http://schemas.openxmlformats.org/officeDocument/2006/relationships/chart" Target="../charts/chart286.xml"/><Relationship Id="rId157" Type="http://schemas.openxmlformats.org/officeDocument/2006/relationships/chart" Target="../charts/chart307.xml"/><Relationship Id="rId178" Type="http://schemas.openxmlformats.org/officeDocument/2006/relationships/chart" Target="../charts/chart328.xml"/><Relationship Id="rId301" Type="http://schemas.openxmlformats.org/officeDocument/2006/relationships/chart" Target="../charts/chart451.xml"/><Relationship Id="rId322" Type="http://schemas.openxmlformats.org/officeDocument/2006/relationships/chart" Target="../charts/chart472.xml"/><Relationship Id="rId343" Type="http://schemas.openxmlformats.org/officeDocument/2006/relationships/chart" Target="../charts/chart493.xml"/><Relationship Id="rId364" Type="http://schemas.openxmlformats.org/officeDocument/2006/relationships/chart" Target="../charts/chart514.xml"/><Relationship Id="rId61" Type="http://schemas.openxmlformats.org/officeDocument/2006/relationships/chart" Target="../charts/chart211.xml"/><Relationship Id="rId82" Type="http://schemas.openxmlformats.org/officeDocument/2006/relationships/chart" Target="../charts/chart232.xml"/><Relationship Id="rId199" Type="http://schemas.openxmlformats.org/officeDocument/2006/relationships/chart" Target="../charts/chart349.xml"/><Relationship Id="rId203" Type="http://schemas.openxmlformats.org/officeDocument/2006/relationships/chart" Target="../charts/chart353.xml"/><Relationship Id="rId385" Type="http://schemas.openxmlformats.org/officeDocument/2006/relationships/chart" Target="../charts/chart535.xml"/><Relationship Id="rId19" Type="http://schemas.openxmlformats.org/officeDocument/2006/relationships/chart" Target="../charts/chart169.xml"/><Relationship Id="rId224" Type="http://schemas.openxmlformats.org/officeDocument/2006/relationships/chart" Target="../charts/chart374.xml"/><Relationship Id="rId245" Type="http://schemas.openxmlformats.org/officeDocument/2006/relationships/chart" Target="../charts/chart395.xml"/><Relationship Id="rId266" Type="http://schemas.openxmlformats.org/officeDocument/2006/relationships/chart" Target="../charts/chart416.xml"/><Relationship Id="rId287" Type="http://schemas.openxmlformats.org/officeDocument/2006/relationships/chart" Target="../charts/chart437.xml"/><Relationship Id="rId410" Type="http://schemas.openxmlformats.org/officeDocument/2006/relationships/chart" Target="../charts/chart560.xml"/><Relationship Id="rId431" Type="http://schemas.openxmlformats.org/officeDocument/2006/relationships/chart" Target="../charts/chart581.xml"/><Relationship Id="rId452" Type="http://schemas.openxmlformats.org/officeDocument/2006/relationships/chart" Target="../charts/chart602.xml"/><Relationship Id="rId30" Type="http://schemas.openxmlformats.org/officeDocument/2006/relationships/chart" Target="../charts/chart180.xml"/><Relationship Id="rId105" Type="http://schemas.openxmlformats.org/officeDocument/2006/relationships/chart" Target="../charts/chart255.xml"/><Relationship Id="rId126" Type="http://schemas.openxmlformats.org/officeDocument/2006/relationships/chart" Target="../charts/chart276.xml"/><Relationship Id="rId147" Type="http://schemas.openxmlformats.org/officeDocument/2006/relationships/chart" Target="../charts/chart297.xml"/><Relationship Id="rId168" Type="http://schemas.openxmlformats.org/officeDocument/2006/relationships/chart" Target="../charts/chart318.xml"/><Relationship Id="rId312" Type="http://schemas.openxmlformats.org/officeDocument/2006/relationships/chart" Target="../charts/chart462.xml"/><Relationship Id="rId333" Type="http://schemas.openxmlformats.org/officeDocument/2006/relationships/chart" Target="../charts/chart483.xml"/><Relationship Id="rId354" Type="http://schemas.openxmlformats.org/officeDocument/2006/relationships/chart" Target="../charts/chart504.xml"/><Relationship Id="rId51" Type="http://schemas.openxmlformats.org/officeDocument/2006/relationships/chart" Target="../charts/chart201.xml"/><Relationship Id="rId72" Type="http://schemas.openxmlformats.org/officeDocument/2006/relationships/chart" Target="../charts/chart222.xml"/><Relationship Id="rId93" Type="http://schemas.openxmlformats.org/officeDocument/2006/relationships/chart" Target="../charts/chart243.xml"/><Relationship Id="rId189" Type="http://schemas.openxmlformats.org/officeDocument/2006/relationships/chart" Target="../charts/chart339.xml"/><Relationship Id="rId375" Type="http://schemas.openxmlformats.org/officeDocument/2006/relationships/chart" Target="../charts/chart525.xml"/><Relationship Id="rId396" Type="http://schemas.openxmlformats.org/officeDocument/2006/relationships/chart" Target="../charts/chart546.xml"/><Relationship Id="rId3" Type="http://schemas.openxmlformats.org/officeDocument/2006/relationships/chart" Target="../charts/chart153.xml"/><Relationship Id="rId214" Type="http://schemas.openxmlformats.org/officeDocument/2006/relationships/chart" Target="../charts/chart364.xml"/><Relationship Id="rId235" Type="http://schemas.openxmlformats.org/officeDocument/2006/relationships/chart" Target="../charts/chart385.xml"/><Relationship Id="rId256" Type="http://schemas.openxmlformats.org/officeDocument/2006/relationships/chart" Target="../charts/chart406.xml"/><Relationship Id="rId277" Type="http://schemas.openxmlformats.org/officeDocument/2006/relationships/chart" Target="../charts/chart427.xml"/><Relationship Id="rId298" Type="http://schemas.openxmlformats.org/officeDocument/2006/relationships/chart" Target="../charts/chart448.xml"/><Relationship Id="rId400" Type="http://schemas.openxmlformats.org/officeDocument/2006/relationships/chart" Target="../charts/chart550.xml"/><Relationship Id="rId421" Type="http://schemas.openxmlformats.org/officeDocument/2006/relationships/chart" Target="../charts/chart571.xml"/><Relationship Id="rId442" Type="http://schemas.openxmlformats.org/officeDocument/2006/relationships/chart" Target="../charts/chart592.xml"/><Relationship Id="rId116" Type="http://schemas.openxmlformats.org/officeDocument/2006/relationships/chart" Target="../charts/chart266.xml"/><Relationship Id="rId137" Type="http://schemas.openxmlformats.org/officeDocument/2006/relationships/chart" Target="../charts/chart287.xml"/><Relationship Id="rId158" Type="http://schemas.openxmlformats.org/officeDocument/2006/relationships/chart" Target="../charts/chart308.xml"/><Relationship Id="rId302" Type="http://schemas.openxmlformats.org/officeDocument/2006/relationships/chart" Target="../charts/chart452.xml"/><Relationship Id="rId323" Type="http://schemas.openxmlformats.org/officeDocument/2006/relationships/chart" Target="../charts/chart473.xml"/><Relationship Id="rId344" Type="http://schemas.openxmlformats.org/officeDocument/2006/relationships/chart" Target="../charts/chart494.xml"/><Relationship Id="rId20" Type="http://schemas.openxmlformats.org/officeDocument/2006/relationships/chart" Target="../charts/chart170.xml"/><Relationship Id="rId41" Type="http://schemas.openxmlformats.org/officeDocument/2006/relationships/chart" Target="../charts/chart191.xml"/><Relationship Id="rId62" Type="http://schemas.openxmlformats.org/officeDocument/2006/relationships/chart" Target="../charts/chart212.xml"/><Relationship Id="rId83" Type="http://schemas.openxmlformats.org/officeDocument/2006/relationships/chart" Target="../charts/chart233.xml"/><Relationship Id="rId179" Type="http://schemas.openxmlformats.org/officeDocument/2006/relationships/chart" Target="../charts/chart329.xml"/><Relationship Id="rId365" Type="http://schemas.openxmlformats.org/officeDocument/2006/relationships/chart" Target="../charts/chart515.xml"/><Relationship Id="rId386" Type="http://schemas.openxmlformats.org/officeDocument/2006/relationships/chart" Target="../charts/chart536.xml"/><Relationship Id="rId190" Type="http://schemas.openxmlformats.org/officeDocument/2006/relationships/chart" Target="../charts/chart340.xml"/><Relationship Id="rId204" Type="http://schemas.openxmlformats.org/officeDocument/2006/relationships/chart" Target="../charts/chart354.xml"/><Relationship Id="rId225" Type="http://schemas.openxmlformats.org/officeDocument/2006/relationships/chart" Target="../charts/chart375.xml"/><Relationship Id="rId246" Type="http://schemas.openxmlformats.org/officeDocument/2006/relationships/chart" Target="../charts/chart396.xml"/><Relationship Id="rId267" Type="http://schemas.openxmlformats.org/officeDocument/2006/relationships/chart" Target="../charts/chart417.xml"/><Relationship Id="rId288" Type="http://schemas.openxmlformats.org/officeDocument/2006/relationships/chart" Target="../charts/chart438.xml"/><Relationship Id="rId411" Type="http://schemas.openxmlformats.org/officeDocument/2006/relationships/chart" Target="../charts/chart561.xml"/><Relationship Id="rId432" Type="http://schemas.openxmlformats.org/officeDocument/2006/relationships/chart" Target="../charts/chart582.xml"/><Relationship Id="rId453" Type="http://schemas.openxmlformats.org/officeDocument/2006/relationships/chart" Target="../charts/chart603.xml"/><Relationship Id="rId106" Type="http://schemas.openxmlformats.org/officeDocument/2006/relationships/chart" Target="../charts/chart256.xml"/><Relationship Id="rId127" Type="http://schemas.openxmlformats.org/officeDocument/2006/relationships/chart" Target="../charts/chart277.xml"/><Relationship Id="rId313" Type="http://schemas.openxmlformats.org/officeDocument/2006/relationships/chart" Target="../charts/chart463.xml"/><Relationship Id="rId10" Type="http://schemas.openxmlformats.org/officeDocument/2006/relationships/chart" Target="../charts/chart160.xml"/><Relationship Id="rId31" Type="http://schemas.openxmlformats.org/officeDocument/2006/relationships/chart" Target="../charts/chart181.xml"/><Relationship Id="rId52" Type="http://schemas.openxmlformats.org/officeDocument/2006/relationships/chart" Target="../charts/chart202.xml"/><Relationship Id="rId73" Type="http://schemas.openxmlformats.org/officeDocument/2006/relationships/chart" Target="../charts/chart223.xml"/><Relationship Id="rId94" Type="http://schemas.openxmlformats.org/officeDocument/2006/relationships/chart" Target="../charts/chart244.xml"/><Relationship Id="rId148" Type="http://schemas.openxmlformats.org/officeDocument/2006/relationships/chart" Target="../charts/chart298.xml"/><Relationship Id="rId169" Type="http://schemas.openxmlformats.org/officeDocument/2006/relationships/chart" Target="../charts/chart319.xml"/><Relationship Id="rId334" Type="http://schemas.openxmlformats.org/officeDocument/2006/relationships/chart" Target="../charts/chart484.xml"/><Relationship Id="rId355" Type="http://schemas.openxmlformats.org/officeDocument/2006/relationships/chart" Target="../charts/chart505.xml"/><Relationship Id="rId376" Type="http://schemas.openxmlformats.org/officeDocument/2006/relationships/chart" Target="../charts/chart526.xml"/><Relationship Id="rId397" Type="http://schemas.openxmlformats.org/officeDocument/2006/relationships/chart" Target="../charts/chart547.xml"/><Relationship Id="rId4" Type="http://schemas.openxmlformats.org/officeDocument/2006/relationships/chart" Target="../charts/chart154.xml"/><Relationship Id="rId180" Type="http://schemas.openxmlformats.org/officeDocument/2006/relationships/chart" Target="../charts/chart330.xml"/><Relationship Id="rId215" Type="http://schemas.openxmlformats.org/officeDocument/2006/relationships/chart" Target="../charts/chart365.xml"/><Relationship Id="rId236" Type="http://schemas.openxmlformats.org/officeDocument/2006/relationships/chart" Target="../charts/chart386.xml"/><Relationship Id="rId257" Type="http://schemas.openxmlformats.org/officeDocument/2006/relationships/chart" Target="../charts/chart407.xml"/><Relationship Id="rId278" Type="http://schemas.openxmlformats.org/officeDocument/2006/relationships/chart" Target="../charts/chart428.xml"/><Relationship Id="rId401" Type="http://schemas.openxmlformats.org/officeDocument/2006/relationships/chart" Target="../charts/chart551.xml"/><Relationship Id="rId422" Type="http://schemas.openxmlformats.org/officeDocument/2006/relationships/chart" Target="../charts/chart572.xml"/><Relationship Id="rId443" Type="http://schemas.openxmlformats.org/officeDocument/2006/relationships/chart" Target="../charts/chart593.xml"/><Relationship Id="rId303" Type="http://schemas.openxmlformats.org/officeDocument/2006/relationships/chart" Target="../charts/chart453.xml"/><Relationship Id="rId42" Type="http://schemas.openxmlformats.org/officeDocument/2006/relationships/chart" Target="../charts/chart192.xml"/><Relationship Id="rId84" Type="http://schemas.openxmlformats.org/officeDocument/2006/relationships/chart" Target="../charts/chart234.xml"/><Relationship Id="rId138" Type="http://schemas.openxmlformats.org/officeDocument/2006/relationships/chart" Target="../charts/chart288.xml"/><Relationship Id="rId345" Type="http://schemas.openxmlformats.org/officeDocument/2006/relationships/chart" Target="../charts/chart495.xml"/><Relationship Id="rId387" Type="http://schemas.openxmlformats.org/officeDocument/2006/relationships/chart" Target="../charts/chart537.xml"/><Relationship Id="rId191" Type="http://schemas.openxmlformats.org/officeDocument/2006/relationships/chart" Target="../charts/chart341.xml"/><Relationship Id="rId205" Type="http://schemas.openxmlformats.org/officeDocument/2006/relationships/chart" Target="../charts/chart355.xml"/><Relationship Id="rId247" Type="http://schemas.openxmlformats.org/officeDocument/2006/relationships/chart" Target="../charts/chart397.xml"/><Relationship Id="rId412" Type="http://schemas.openxmlformats.org/officeDocument/2006/relationships/chart" Target="../charts/chart562.xml"/><Relationship Id="rId107" Type="http://schemas.openxmlformats.org/officeDocument/2006/relationships/chart" Target="../charts/chart257.xml"/><Relationship Id="rId289" Type="http://schemas.openxmlformats.org/officeDocument/2006/relationships/chart" Target="../charts/chart439.xml"/><Relationship Id="rId454" Type="http://schemas.openxmlformats.org/officeDocument/2006/relationships/chart" Target="../charts/chart604.xml"/><Relationship Id="rId11" Type="http://schemas.openxmlformats.org/officeDocument/2006/relationships/chart" Target="../charts/chart161.xml"/><Relationship Id="rId53" Type="http://schemas.openxmlformats.org/officeDocument/2006/relationships/chart" Target="../charts/chart203.xml"/><Relationship Id="rId149" Type="http://schemas.openxmlformats.org/officeDocument/2006/relationships/chart" Target="../charts/chart299.xml"/><Relationship Id="rId314" Type="http://schemas.openxmlformats.org/officeDocument/2006/relationships/chart" Target="../charts/chart464.xml"/><Relationship Id="rId356" Type="http://schemas.openxmlformats.org/officeDocument/2006/relationships/chart" Target="../charts/chart506.xml"/><Relationship Id="rId398" Type="http://schemas.openxmlformats.org/officeDocument/2006/relationships/chart" Target="../charts/chart548.xml"/><Relationship Id="rId95" Type="http://schemas.openxmlformats.org/officeDocument/2006/relationships/chart" Target="../charts/chart245.xml"/><Relationship Id="rId160" Type="http://schemas.openxmlformats.org/officeDocument/2006/relationships/chart" Target="../charts/chart310.xml"/><Relationship Id="rId216" Type="http://schemas.openxmlformats.org/officeDocument/2006/relationships/chart" Target="../charts/chart366.xml"/><Relationship Id="rId423" Type="http://schemas.openxmlformats.org/officeDocument/2006/relationships/chart" Target="../charts/chart573.xml"/><Relationship Id="rId258" Type="http://schemas.openxmlformats.org/officeDocument/2006/relationships/chart" Target="../charts/chart408.xml"/><Relationship Id="rId22" Type="http://schemas.openxmlformats.org/officeDocument/2006/relationships/chart" Target="../charts/chart172.xml"/><Relationship Id="rId64" Type="http://schemas.openxmlformats.org/officeDocument/2006/relationships/chart" Target="../charts/chart214.xml"/><Relationship Id="rId118" Type="http://schemas.openxmlformats.org/officeDocument/2006/relationships/chart" Target="../charts/chart268.xml"/><Relationship Id="rId325" Type="http://schemas.openxmlformats.org/officeDocument/2006/relationships/chart" Target="../charts/chart475.xml"/><Relationship Id="rId367" Type="http://schemas.openxmlformats.org/officeDocument/2006/relationships/chart" Target="../charts/chart517.xml"/><Relationship Id="rId171" Type="http://schemas.openxmlformats.org/officeDocument/2006/relationships/chart" Target="../charts/chart321.xml"/><Relationship Id="rId227" Type="http://schemas.openxmlformats.org/officeDocument/2006/relationships/chart" Target="../charts/chart377.xml"/><Relationship Id="rId269" Type="http://schemas.openxmlformats.org/officeDocument/2006/relationships/chart" Target="../charts/chart419.xml"/><Relationship Id="rId434" Type="http://schemas.openxmlformats.org/officeDocument/2006/relationships/chart" Target="../charts/chart584.xml"/><Relationship Id="rId33" Type="http://schemas.openxmlformats.org/officeDocument/2006/relationships/chart" Target="../charts/chart183.xml"/><Relationship Id="rId129" Type="http://schemas.openxmlformats.org/officeDocument/2006/relationships/chart" Target="../charts/chart279.xml"/><Relationship Id="rId280" Type="http://schemas.openxmlformats.org/officeDocument/2006/relationships/chart" Target="../charts/chart430.xml"/><Relationship Id="rId336" Type="http://schemas.openxmlformats.org/officeDocument/2006/relationships/chart" Target="../charts/chart486.xml"/><Relationship Id="rId75" Type="http://schemas.openxmlformats.org/officeDocument/2006/relationships/chart" Target="../charts/chart225.xml"/><Relationship Id="rId140" Type="http://schemas.openxmlformats.org/officeDocument/2006/relationships/chart" Target="../charts/chart290.xml"/><Relationship Id="rId182" Type="http://schemas.openxmlformats.org/officeDocument/2006/relationships/chart" Target="../charts/chart332.xml"/><Relationship Id="rId378" Type="http://schemas.openxmlformats.org/officeDocument/2006/relationships/chart" Target="../charts/chart528.xml"/><Relationship Id="rId403" Type="http://schemas.openxmlformats.org/officeDocument/2006/relationships/chart" Target="../charts/chart553.xml"/><Relationship Id="rId6" Type="http://schemas.openxmlformats.org/officeDocument/2006/relationships/chart" Target="../charts/chart156.xml"/><Relationship Id="rId238" Type="http://schemas.openxmlformats.org/officeDocument/2006/relationships/chart" Target="../charts/chart388.xml"/><Relationship Id="rId445" Type="http://schemas.openxmlformats.org/officeDocument/2006/relationships/chart" Target="../charts/chart595.xml"/><Relationship Id="rId291" Type="http://schemas.openxmlformats.org/officeDocument/2006/relationships/chart" Target="../charts/chart441.xml"/><Relationship Id="rId305" Type="http://schemas.openxmlformats.org/officeDocument/2006/relationships/chart" Target="../charts/chart455.xml"/><Relationship Id="rId347" Type="http://schemas.openxmlformats.org/officeDocument/2006/relationships/chart" Target="../charts/chart497.xml"/><Relationship Id="rId44" Type="http://schemas.openxmlformats.org/officeDocument/2006/relationships/chart" Target="../charts/chart194.xml"/><Relationship Id="rId86" Type="http://schemas.openxmlformats.org/officeDocument/2006/relationships/chart" Target="../charts/chart236.xml"/><Relationship Id="rId151" Type="http://schemas.openxmlformats.org/officeDocument/2006/relationships/chart" Target="../charts/chart301.xml"/><Relationship Id="rId389" Type="http://schemas.openxmlformats.org/officeDocument/2006/relationships/chart" Target="../charts/chart539.xml"/><Relationship Id="rId193" Type="http://schemas.openxmlformats.org/officeDocument/2006/relationships/chart" Target="../charts/chart343.xml"/><Relationship Id="rId207" Type="http://schemas.openxmlformats.org/officeDocument/2006/relationships/chart" Target="../charts/chart357.xml"/><Relationship Id="rId249" Type="http://schemas.openxmlformats.org/officeDocument/2006/relationships/chart" Target="../charts/chart399.xml"/><Relationship Id="rId414" Type="http://schemas.openxmlformats.org/officeDocument/2006/relationships/chart" Target="../charts/chart564.xml"/><Relationship Id="rId13" Type="http://schemas.openxmlformats.org/officeDocument/2006/relationships/chart" Target="../charts/chart163.xml"/><Relationship Id="rId109" Type="http://schemas.openxmlformats.org/officeDocument/2006/relationships/chart" Target="../charts/chart259.xml"/><Relationship Id="rId260" Type="http://schemas.openxmlformats.org/officeDocument/2006/relationships/chart" Target="../charts/chart410.xml"/><Relationship Id="rId316" Type="http://schemas.openxmlformats.org/officeDocument/2006/relationships/chart" Target="../charts/chart466.xml"/><Relationship Id="rId55" Type="http://schemas.openxmlformats.org/officeDocument/2006/relationships/chart" Target="../charts/chart205.xml"/><Relationship Id="rId97" Type="http://schemas.openxmlformats.org/officeDocument/2006/relationships/chart" Target="../charts/chart247.xml"/><Relationship Id="rId120" Type="http://schemas.openxmlformats.org/officeDocument/2006/relationships/chart" Target="../charts/chart270.xml"/><Relationship Id="rId358" Type="http://schemas.openxmlformats.org/officeDocument/2006/relationships/chart" Target="../charts/chart508.xml"/><Relationship Id="rId162" Type="http://schemas.openxmlformats.org/officeDocument/2006/relationships/chart" Target="../charts/chart312.xml"/><Relationship Id="rId218" Type="http://schemas.openxmlformats.org/officeDocument/2006/relationships/chart" Target="../charts/chart368.xml"/><Relationship Id="rId425" Type="http://schemas.openxmlformats.org/officeDocument/2006/relationships/chart" Target="../charts/chart575.xml"/><Relationship Id="rId271" Type="http://schemas.openxmlformats.org/officeDocument/2006/relationships/chart" Target="../charts/chart421.xml"/><Relationship Id="rId24" Type="http://schemas.openxmlformats.org/officeDocument/2006/relationships/chart" Target="../charts/chart174.xml"/><Relationship Id="rId66" Type="http://schemas.openxmlformats.org/officeDocument/2006/relationships/chart" Target="../charts/chart216.xml"/><Relationship Id="rId131" Type="http://schemas.openxmlformats.org/officeDocument/2006/relationships/chart" Target="../charts/chart281.xml"/><Relationship Id="rId327" Type="http://schemas.openxmlformats.org/officeDocument/2006/relationships/chart" Target="../charts/chart477.xml"/><Relationship Id="rId369" Type="http://schemas.openxmlformats.org/officeDocument/2006/relationships/chart" Target="../charts/chart519.xml"/><Relationship Id="rId173" Type="http://schemas.openxmlformats.org/officeDocument/2006/relationships/chart" Target="../charts/chart323.xml"/><Relationship Id="rId229" Type="http://schemas.openxmlformats.org/officeDocument/2006/relationships/chart" Target="../charts/chart379.xml"/><Relationship Id="rId380" Type="http://schemas.openxmlformats.org/officeDocument/2006/relationships/chart" Target="../charts/chart530.xml"/><Relationship Id="rId436" Type="http://schemas.openxmlformats.org/officeDocument/2006/relationships/chart" Target="../charts/chart586.xml"/><Relationship Id="rId240" Type="http://schemas.openxmlformats.org/officeDocument/2006/relationships/chart" Target="../charts/chart390.xml"/><Relationship Id="rId35" Type="http://schemas.openxmlformats.org/officeDocument/2006/relationships/chart" Target="../charts/chart185.xml"/><Relationship Id="rId77" Type="http://schemas.openxmlformats.org/officeDocument/2006/relationships/chart" Target="../charts/chart227.xml"/><Relationship Id="rId100" Type="http://schemas.openxmlformats.org/officeDocument/2006/relationships/chart" Target="../charts/chart250.xml"/><Relationship Id="rId282" Type="http://schemas.openxmlformats.org/officeDocument/2006/relationships/chart" Target="../charts/chart432.xml"/><Relationship Id="rId338" Type="http://schemas.openxmlformats.org/officeDocument/2006/relationships/chart" Target="../charts/chart488.xml"/><Relationship Id="rId8" Type="http://schemas.openxmlformats.org/officeDocument/2006/relationships/chart" Target="../charts/chart158.xml"/><Relationship Id="rId142" Type="http://schemas.openxmlformats.org/officeDocument/2006/relationships/chart" Target="../charts/chart292.xml"/><Relationship Id="rId184" Type="http://schemas.openxmlformats.org/officeDocument/2006/relationships/chart" Target="../charts/chart334.xml"/><Relationship Id="rId391" Type="http://schemas.openxmlformats.org/officeDocument/2006/relationships/chart" Target="../charts/chart541.xml"/><Relationship Id="rId405" Type="http://schemas.openxmlformats.org/officeDocument/2006/relationships/chart" Target="../charts/chart555.xml"/><Relationship Id="rId447" Type="http://schemas.openxmlformats.org/officeDocument/2006/relationships/chart" Target="../charts/chart597.xml"/><Relationship Id="rId251" Type="http://schemas.openxmlformats.org/officeDocument/2006/relationships/chart" Target="../charts/chart401.xml"/><Relationship Id="rId46" Type="http://schemas.openxmlformats.org/officeDocument/2006/relationships/chart" Target="../charts/chart196.xml"/><Relationship Id="rId293" Type="http://schemas.openxmlformats.org/officeDocument/2006/relationships/chart" Target="../charts/chart443.xml"/><Relationship Id="rId307" Type="http://schemas.openxmlformats.org/officeDocument/2006/relationships/chart" Target="../charts/chart457.xml"/><Relationship Id="rId349" Type="http://schemas.openxmlformats.org/officeDocument/2006/relationships/chart" Target="../charts/chart499.xml"/><Relationship Id="rId88" Type="http://schemas.openxmlformats.org/officeDocument/2006/relationships/chart" Target="../charts/chart238.xml"/><Relationship Id="rId111" Type="http://schemas.openxmlformats.org/officeDocument/2006/relationships/chart" Target="../charts/chart261.xml"/><Relationship Id="rId153" Type="http://schemas.openxmlformats.org/officeDocument/2006/relationships/chart" Target="../charts/chart303.xml"/><Relationship Id="rId195" Type="http://schemas.openxmlformats.org/officeDocument/2006/relationships/chart" Target="../charts/chart345.xml"/><Relationship Id="rId209" Type="http://schemas.openxmlformats.org/officeDocument/2006/relationships/chart" Target="../charts/chart359.xml"/><Relationship Id="rId360" Type="http://schemas.openxmlformats.org/officeDocument/2006/relationships/chart" Target="../charts/chart510.xml"/><Relationship Id="rId416" Type="http://schemas.openxmlformats.org/officeDocument/2006/relationships/chart" Target="../charts/chart566.xml"/><Relationship Id="rId220" Type="http://schemas.openxmlformats.org/officeDocument/2006/relationships/chart" Target="../charts/chart370.xml"/><Relationship Id="rId15" Type="http://schemas.openxmlformats.org/officeDocument/2006/relationships/chart" Target="../charts/chart165.xml"/><Relationship Id="rId57" Type="http://schemas.openxmlformats.org/officeDocument/2006/relationships/chart" Target="../charts/chart207.xml"/><Relationship Id="rId262" Type="http://schemas.openxmlformats.org/officeDocument/2006/relationships/chart" Target="../charts/chart412.xml"/><Relationship Id="rId318" Type="http://schemas.openxmlformats.org/officeDocument/2006/relationships/chart" Target="../charts/chart468.xml"/><Relationship Id="rId99" Type="http://schemas.openxmlformats.org/officeDocument/2006/relationships/chart" Target="../charts/chart249.xml"/><Relationship Id="rId122" Type="http://schemas.openxmlformats.org/officeDocument/2006/relationships/chart" Target="../charts/chart272.xml"/><Relationship Id="rId164" Type="http://schemas.openxmlformats.org/officeDocument/2006/relationships/chart" Target="../charts/chart314.xml"/><Relationship Id="rId371" Type="http://schemas.openxmlformats.org/officeDocument/2006/relationships/chart" Target="../charts/chart521.xml"/><Relationship Id="rId427" Type="http://schemas.openxmlformats.org/officeDocument/2006/relationships/chart" Target="../charts/chart577.xml"/><Relationship Id="rId26" Type="http://schemas.openxmlformats.org/officeDocument/2006/relationships/chart" Target="../charts/chart176.xml"/><Relationship Id="rId231" Type="http://schemas.openxmlformats.org/officeDocument/2006/relationships/chart" Target="../charts/chart381.xml"/><Relationship Id="rId273" Type="http://schemas.openxmlformats.org/officeDocument/2006/relationships/chart" Target="../charts/chart423.xml"/><Relationship Id="rId329" Type="http://schemas.openxmlformats.org/officeDocument/2006/relationships/chart" Target="../charts/chart479.xml"/><Relationship Id="rId68" Type="http://schemas.openxmlformats.org/officeDocument/2006/relationships/chart" Target="../charts/chart218.xml"/><Relationship Id="rId133" Type="http://schemas.openxmlformats.org/officeDocument/2006/relationships/chart" Target="../charts/chart283.xml"/><Relationship Id="rId175" Type="http://schemas.openxmlformats.org/officeDocument/2006/relationships/chart" Target="../charts/chart325.xml"/><Relationship Id="rId340" Type="http://schemas.openxmlformats.org/officeDocument/2006/relationships/chart" Target="../charts/chart490.xml"/><Relationship Id="rId200" Type="http://schemas.openxmlformats.org/officeDocument/2006/relationships/chart" Target="../charts/chart350.xml"/><Relationship Id="rId382" Type="http://schemas.openxmlformats.org/officeDocument/2006/relationships/chart" Target="../charts/chart532.xml"/><Relationship Id="rId438" Type="http://schemas.openxmlformats.org/officeDocument/2006/relationships/chart" Target="../charts/chart588.xml"/><Relationship Id="rId242" Type="http://schemas.openxmlformats.org/officeDocument/2006/relationships/chart" Target="../charts/chart392.xml"/><Relationship Id="rId284" Type="http://schemas.openxmlformats.org/officeDocument/2006/relationships/chart" Target="../charts/chart434.xml"/><Relationship Id="rId37" Type="http://schemas.openxmlformats.org/officeDocument/2006/relationships/chart" Target="../charts/chart187.xml"/><Relationship Id="rId79" Type="http://schemas.openxmlformats.org/officeDocument/2006/relationships/chart" Target="../charts/chart229.xml"/><Relationship Id="rId102" Type="http://schemas.openxmlformats.org/officeDocument/2006/relationships/chart" Target="../charts/chart252.xml"/><Relationship Id="rId144" Type="http://schemas.openxmlformats.org/officeDocument/2006/relationships/chart" Target="../charts/chart294.xml"/><Relationship Id="rId90" Type="http://schemas.openxmlformats.org/officeDocument/2006/relationships/chart" Target="../charts/chart240.xml"/><Relationship Id="rId186" Type="http://schemas.openxmlformats.org/officeDocument/2006/relationships/chart" Target="../charts/chart336.xml"/><Relationship Id="rId351" Type="http://schemas.openxmlformats.org/officeDocument/2006/relationships/chart" Target="../charts/chart501.xml"/><Relationship Id="rId393" Type="http://schemas.openxmlformats.org/officeDocument/2006/relationships/chart" Target="../charts/chart543.xml"/><Relationship Id="rId407" Type="http://schemas.openxmlformats.org/officeDocument/2006/relationships/chart" Target="../charts/chart557.xml"/><Relationship Id="rId449" Type="http://schemas.openxmlformats.org/officeDocument/2006/relationships/chart" Target="../charts/chart599.xml"/><Relationship Id="rId211" Type="http://schemas.openxmlformats.org/officeDocument/2006/relationships/chart" Target="../charts/chart361.xml"/><Relationship Id="rId253" Type="http://schemas.openxmlformats.org/officeDocument/2006/relationships/chart" Target="../charts/chart403.xml"/><Relationship Id="rId295" Type="http://schemas.openxmlformats.org/officeDocument/2006/relationships/chart" Target="../charts/chart445.xml"/><Relationship Id="rId309" Type="http://schemas.openxmlformats.org/officeDocument/2006/relationships/chart" Target="../charts/chart459.xml"/><Relationship Id="rId48" Type="http://schemas.openxmlformats.org/officeDocument/2006/relationships/chart" Target="../charts/chart198.xml"/><Relationship Id="rId113" Type="http://schemas.openxmlformats.org/officeDocument/2006/relationships/chart" Target="../charts/chart263.xml"/><Relationship Id="rId320" Type="http://schemas.openxmlformats.org/officeDocument/2006/relationships/chart" Target="../charts/chart470.xml"/><Relationship Id="rId155" Type="http://schemas.openxmlformats.org/officeDocument/2006/relationships/chart" Target="../charts/chart305.xml"/><Relationship Id="rId197" Type="http://schemas.openxmlformats.org/officeDocument/2006/relationships/chart" Target="../charts/chart347.xml"/><Relationship Id="rId362" Type="http://schemas.openxmlformats.org/officeDocument/2006/relationships/chart" Target="../charts/chart512.xml"/><Relationship Id="rId418" Type="http://schemas.openxmlformats.org/officeDocument/2006/relationships/chart" Target="../charts/chart568.xml"/><Relationship Id="rId222" Type="http://schemas.openxmlformats.org/officeDocument/2006/relationships/chart" Target="../charts/chart372.xml"/><Relationship Id="rId264" Type="http://schemas.openxmlformats.org/officeDocument/2006/relationships/chart" Target="../charts/chart414.xml"/><Relationship Id="rId17" Type="http://schemas.openxmlformats.org/officeDocument/2006/relationships/chart" Target="../charts/chart167.xml"/><Relationship Id="rId59" Type="http://schemas.openxmlformats.org/officeDocument/2006/relationships/chart" Target="../charts/chart209.xml"/><Relationship Id="rId124" Type="http://schemas.openxmlformats.org/officeDocument/2006/relationships/chart" Target="../charts/chart274.xml"/><Relationship Id="rId70" Type="http://schemas.openxmlformats.org/officeDocument/2006/relationships/chart" Target="../charts/chart220.xml"/><Relationship Id="rId166" Type="http://schemas.openxmlformats.org/officeDocument/2006/relationships/chart" Target="../charts/chart316.xml"/><Relationship Id="rId331" Type="http://schemas.openxmlformats.org/officeDocument/2006/relationships/chart" Target="../charts/chart481.xml"/><Relationship Id="rId373" Type="http://schemas.openxmlformats.org/officeDocument/2006/relationships/chart" Target="../charts/chart523.xml"/><Relationship Id="rId429" Type="http://schemas.openxmlformats.org/officeDocument/2006/relationships/chart" Target="../charts/chart579.xml"/><Relationship Id="rId1" Type="http://schemas.openxmlformats.org/officeDocument/2006/relationships/chart" Target="../charts/chart151.xml"/><Relationship Id="rId233" Type="http://schemas.openxmlformats.org/officeDocument/2006/relationships/chart" Target="../charts/chart383.xml"/><Relationship Id="rId440" Type="http://schemas.openxmlformats.org/officeDocument/2006/relationships/chart" Target="../charts/chart590.xml"/><Relationship Id="rId28" Type="http://schemas.openxmlformats.org/officeDocument/2006/relationships/chart" Target="../charts/chart178.xml"/><Relationship Id="rId275" Type="http://schemas.openxmlformats.org/officeDocument/2006/relationships/chart" Target="../charts/chart425.xml"/><Relationship Id="rId300" Type="http://schemas.openxmlformats.org/officeDocument/2006/relationships/chart" Target="../charts/chart450.xml"/><Relationship Id="rId81" Type="http://schemas.openxmlformats.org/officeDocument/2006/relationships/chart" Target="../charts/chart231.xml"/><Relationship Id="rId135" Type="http://schemas.openxmlformats.org/officeDocument/2006/relationships/chart" Target="../charts/chart285.xml"/><Relationship Id="rId177" Type="http://schemas.openxmlformats.org/officeDocument/2006/relationships/chart" Target="../charts/chart327.xml"/><Relationship Id="rId342" Type="http://schemas.openxmlformats.org/officeDocument/2006/relationships/chart" Target="../charts/chart492.xml"/><Relationship Id="rId384" Type="http://schemas.openxmlformats.org/officeDocument/2006/relationships/chart" Target="../charts/chart534.xml"/><Relationship Id="rId202" Type="http://schemas.openxmlformats.org/officeDocument/2006/relationships/chart" Target="../charts/chart352.xml"/><Relationship Id="rId244" Type="http://schemas.openxmlformats.org/officeDocument/2006/relationships/chart" Target="../charts/chart394.xml"/><Relationship Id="rId39" Type="http://schemas.openxmlformats.org/officeDocument/2006/relationships/chart" Target="../charts/chart189.xml"/><Relationship Id="rId286" Type="http://schemas.openxmlformats.org/officeDocument/2006/relationships/chart" Target="../charts/chart436.xml"/><Relationship Id="rId451" Type="http://schemas.openxmlformats.org/officeDocument/2006/relationships/chart" Target="../charts/chart601.xml"/><Relationship Id="rId50" Type="http://schemas.openxmlformats.org/officeDocument/2006/relationships/chart" Target="../charts/chart200.xml"/><Relationship Id="rId104" Type="http://schemas.openxmlformats.org/officeDocument/2006/relationships/chart" Target="../charts/chart254.xml"/><Relationship Id="rId146" Type="http://schemas.openxmlformats.org/officeDocument/2006/relationships/chart" Target="../charts/chart296.xml"/><Relationship Id="rId188" Type="http://schemas.openxmlformats.org/officeDocument/2006/relationships/chart" Target="../charts/chart338.xml"/><Relationship Id="rId311" Type="http://schemas.openxmlformats.org/officeDocument/2006/relationships/chart" Target="../charts/chart461.xml"/><Relationship Id="rId353" Type="http://schemas.openxmlformats.org/officeDocument/2006/relationships/chart" Target="../charts/chart503.xml"/><Relationship Id="rId395" Type="http://schemas.openxmlformats.org/officeDocument/2006/relationships/chart" Target="../charts/chart545.xml"/><Relationship Id="rId409" Type="http://schemas.openxmlformats.org/officeDocument/2006/relationships/chart" Target="../charts/chart5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2</xdr:col>
      <xdr:colOff>1600200</xdr:colOff>
      <xdr:row>6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</xdr:col>
      <xdr:colOff>1419225</xdr:colOff>
      <xdr:row>6</xdr:row>
      <xdr:rowOff>0</xdr:rowOff>
    </xdr:from>
    <xdr:to>
      <xdr:col>4</xdr:col>
      <xdr:colOff>1600200</xdr:colOff>
      <xdr:row>6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3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5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6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7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8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9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0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1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2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3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4"/>
        </a:graphicData>
      </a:graphic>
    </xdr:graphicFrame>
    <xdr:clientData/>
  </xdr:twoCellAnchor>
  <xdr:twoCellAnchor>
    <xdr:from>
      <xdr:col>1</xdr:col>
      <xdr:colOff>1419225</xdr:colOff>
      <xdr:row>8</xdr:row>
      <xdr:rowOff>0</xdr:rowOff>
    </xdr:from>
    <xdr:to>
      <xdr:col>3</xdr:col>
      <xdr:colOff>1600200</xdr:colOff>
      <xdr:row>8</xdr:row>
      <xdr:rowOff>0</xdr:rowOff>
    </xdr:to>
    <xdr:graphicFrame macro="">
      <xdr:nvGraphicFramePr>
        <xdr:cNvPr id="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topLeftCell="A16" zoomScaleNormal="100" workbookViewId="0">
      <selection activeCell="A23" sqref="A23"/>
    </sheetView>
  </sheetViews>
  <sheetFormatPr defaultRowHeight="13.5"/>
  <cols>
    <col min="1" max="1" width="10.5546875" style="55" customWidth="1"/>
    <col min="2" max="9" width="6.77734375" style="58" customWidth="1"/>
    <col min="10" max="10" width="6.77734375" style="55" customWidth="1"/>
    <col min="11" max="13" width="6.77734375" style="6" customWidth="1"/>
    <col min="14" max="14" width="2.5546875" style="6" customWidth="1"/>
    <col min="15" max="15" width="6.77734375" style="55" customWidth="1"/>
    <col min="16" max="18" width="6.77734375" style="6" customWidth="1"/>
    <col min="19" max="19" width="6.77734375" style="55" customWidth="1"/>
    <col min="20" max="28" width="6.77734375" style="59" customWidth="1"/>
    <col min="29" max="16384" width="8.88671875" style="39"/>
  </cols>
  <sheetData>
    <row r="1" spans="1:28" s="2" customFormat="1" ht="45" customHeight="1">
      <c r="A1" s="865" t="s">
        <v>0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1"/>
      <c r="O1" s="866" t="s">
        <v>1</v>
      </c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</row>
    <row r="2" spans="1:28" s="6" customFormat="1" ht="25.5" customHeight="1" thickBot="1">
      <c r="A2" s="3" t="s">
        <v>2</v>
      </c>
      <c r="B2" s="3"/>
      <c r="C2" s="4"/>
      <c r="D2" s="4"/>
      <c r="E2" s="4"/>
      <c r="F2" s="4"/>
      <c r="G2" s="4"/>
      <c r="H2" s="4"/>
      <c r="I2" s="4"/>
      <c r="J2" s="5"/>
      <c r="K2" s="3"/>
      <c r="O2" s="5"/>
      <c r="P2" s="3"/>
      <c r="Q2" s="3"/>
      <c r="R2" s="3"/>
      <c r="S2" s="5"/>
      <c r="T2" s="4"/>
      <c r="U2" s="4"/>
      <c r="V2" s="4"/>
      <c r="W2" s="4"/>
      <c r="X2" s="4"/>
      <c r="Y2" s="4"/>
      <c r="Z2" s="4"/>
      <c r="AA2" s="4"/>
      <c r="AB2" s="7" t="s">
        <v>3</v>
      </c>
    </row>
    <row r="3" spans="1:28" s="6" customFormat="1" ht="16.5" customHeight="1" thickTop="1">
      <c r="A3" s="867" t="s">
        <v>4</v>
      </c>
      <c r="B3" s="870" t="s">
        <v>1088</v>
      </c>
      <c r="C3" s="871"/>
      <c r="D3" s="870" t="s">
        <v>5</v>
      </c>
      <c r="E3" s="871"/>
      <c r="F3" s="872" t="s">
        <v>6</v>
      </c>
      <c r="G3" s="873"/>
      <c r="H3" s="870" t="s">
        <v>7</v>
      </c>
      <c r="I3" s="871"/>
      <c r="J3" s="870" t="s">
        <v>8</v>
      </c>
      <c r="K3" s="871"/>
      <c r="L3" s="874" t="s">
        <v>9</v>
      </c>
      <c r="M3" s="875"/>
      <c r="N3" s="8"/>
      <c r="O3" s="875" t="s">
        <v>10</v>
      </c>
      <c r="P3" s="876"/>
      <c r="Q3" s="875" t="s">
        <v>11</v>
      </c>
      <c r="R3" s="875"/>
      <c r="S3" s="874" t="s">
        <v>12</v>
      </c>
      <c r="T3" s="876"/>
      <c r="U3" s="877" t="s">
        <v>13</v>
      </c>
      <c r="V3" s="871"/>
      <c r="W3" s="870" t="s">
        <v>14</v>
      </c>
      <c r="X3" s="871"/>
      <c r="Y3" s="9" t="s">
        <v>15</v>
      </c>
      <c r="Z3" s="9" t="s">
        <v>16</v>
      </c>
      <c r="AA3" s="9" t="s">
        <v>15</v>
      </c>
      <c r="AB3" s="10" t="s">
        <v>15</v>
      </c>
    </row>
    <row r="4" spans="1:28" s="6" customFormat="1" ht="16.5" customHeight="1">
      <c r="A4" s="868"/>
      <c r="B4" s="878" t="s">
        <v>17</v>
      </c>
      <c r="C4" s="864"/>
      <c r="D4" s="863" t="s">
        <v>18</v>
      </c>
      <c r="E4" s="864"/>
      <c r="F4" s="863" t="s">
        <v>19</v>
      </c>
      <c r="G4" s="864"/>
      <c r="H4" s="863" t="s">
        <v>20</v>
      </c>
      <c r="I4" s="864"/>
      <c r="J4" s="859" t="s">
        <v>21</v>
      </c>
      <c r="K4" s="859"/>
      <c r="L4" s="857" t="s">
        <v>22</v>
      </c>
      <c r="M4" s="856"/>
      <c r="N4" s="11"/>
      <c r="O4" s="859" t="s">
        <v>23</v>
      </c>
      <c r="P4" s="860"/>
      <c r="Q4" s="856" t="s">
        <v>24</v>
      </c>
      <c r="R4" s="856"/>
      <c r="S4" s="857" t="s">
        <v>24</v>
      </c>
      <c r="T4" s="858"/>
      <c r="U4" s="859" t="s">
        <v>25</v>
      </c>
      <c r="V4" s="860"/>
      <c r="W4" s="861" t="s">
        <v>26</v>
      </c>
      <c r="X4" s="862"/>
      <c r="Y4" s="9" t="s">
        <v>27</v>
      </c>
      <c r="Z4" s="9"/>
      <c r="AA4" s="9" t="s">
        <v>28</v>
      </c>
      <c r="AB4" s="8" t="s">
        <v>29</v>
      </c>
    </row>
    <row r="5" spans="1:28" s="6" customFormat="1" ht="16.5" customHeight="1">
      <c r="A5" s="868"/>
      <c r="B5" s="9" t="s">
        <v>30</v>
      </c>
      <c r="C5" s="9" t="s">
        <v>31</v>
      </c>
      <c r="D5" s="12" t="s">
        <v>30</v>
      </c>
      <c r="E5" s="9" t="s">
        <v>31</v>
      </c>
      <c r="F5" s="12" t="s">
        <v>30</v>
      </c>
      <c r="G5" s="9" t="s">
        <v>31</v>
      </c>
      <c r="H5" s="12" t="s">
        <v>30</v>
      </c>
      <c r="I5" s="9" t="s">
        <v>31</v>
      </c>
      <c r="J5" s="13" t="s">
        <v>30</v>
      </c>
      <c r="K5" s="14" t="s">
        <v>31</v>
      </c>
      <c r="L5" s="15" t="s">
        <v>30</v>
      </c>
      <c r="M5" s="16" t="s">
        <v>31</v>
      </c>
      <c r="N5" s="14"/>
      <c r="O5" s="13" t="s">
        <v>30</v>
      </c>
      <c r="P5" s="15" t="s">
        <v>31</v>
      </c>
      <c r="Q5" s="9" t="s">
        <v>30</v>
      </c>
      <c r="R5" s="14" t="s">
        <v>31</v>
      </c>
      <c r="S5" s="12" t="s">
        <v>30</v>
      </c>
      <c r="T5" s="9" t="s">
        <v>31</v>
      </c>
      <c r="U5" s="9" t="s">
        <v>30</v>
      </c>
      <c r="V5" s="9" t="s">
        <v>31</v>
      </c>
      <c r="W5" s="15" t="s">
        <v>32</v>
      </c>
      <c r="X5" s="13" t="s">
        <v>31</v>
      </c>
      <c r="Y5" s="17"/>
      <c r="Z5" s="17"/>
      <c r="AA5" s="9" t="s">
        <v>33</v>
      </c>
      <c r="AB5" s="18" t="s">
        <v>34</v>
      </c>
    </row>
    <row r="6" spans="1:28" s="6" customFormat="1" ht="16.5" customHeight="1">
      <c r="A6" s="868"/>
      <c r="B6" s="19" t="s">
        <v>35</v>
      </c>
      <c r="C6" s="20" t="s">
        <v>35</v>
      </c>
      <c r="D6" s="19" t="s">
        <v>35</v>
      </c>
      <c r="E6" s="20" t="s">
        <v>35</v>
      </c>
      <c r="F6" s="19" t="s">
        <v>35</v>
      </c>
      <c r="G6" s="20" t="s">
        <v>35</v>
      </c>
      <c r="H6" s="20" t="s">
        <v>35</v>
      </c>
      <c r="I6" s="20" t="s">
        <v>35</v>
      </c>
      <c r="J6" s="19" t="s">
        <v>35</v>
      </c>
      <c r="K6" s="21" t="s">
        <v>35</v>
      </c>
      <c r="L6" s="20" t="s">
        <v>35</v>
      </c>
      <c r="M6" s="21" t="s">
        <v>35</v>
      </c>
      <c r="N6" s="22"/>
      <c r="O6" s="19" t="s">
        <v>35</v>
      </c>
      <c r="P6" s="20" t="s">
        <v>35</v>
      </c>
      <c r="Q6" s="19" t="s">
        <v>35</v>
      </c>
      <c r="R6" s="21" t="s">
        <v>35</v>
      </c>
      <c r="S6" s="20" t="s">
        <v>35</v>
      </c>
      <c r="T6" s="20" t="s">
        <v>35</v>
      </c>
      <c r="U6" s="19" t="s">
        <v>35</v>
      </c>
      <c r="V6" s="20" t="s">
        <v>35</v>
      </c>
      <c r="W6" s="19" t="s">
        <v>35</v>
      </c>
      <c r="X6" s="20" t="s">
        <v>35</v>
      </c>
      <c r="Y6" s="23" t="s">
        <v>36</v>
      </c>
      <c r="Z6" s="9" t="s">
        <v>33</v>
      </c>
      <c r="AA6" s="8" t="s">
        <v>37</v>
      </c>
      <c r="AB6" s="21" t="s">
        <v>33</v>
      </c>
    </row>
    <row r="7" spans="1:28" s="6" customFormat="1" ht="16.5" customHeight="1">
      <c r="A7" s="869"/>
      <c r="B7" s="24" t="s">
        <v>38</v>
      </c>
      <c r="C7" s="25" t="s">
        <v>39</v>
      </c>
      <c r="D7" s="24" t="s">
        <v>38</v>
      </c>
      <c r="E7" s="25" t="s">
        <v>39</v>
      </c>
      <c r="F7" s="24" t="s">
        <v>38</v>
      </c>
      <c r="G7" s="25" t="s">
        <v>39</v>
      </c>
      <c r="H7" s="25" t="s">
        <v>38</v>
      </c>
      <c r="I7" s="25" t="s">
        <v>39</v>
      </c>
      <c r="J7" s="24" t="s">
        <v>38</v>
      </c>
      <c r="K7" s="26" t="s">
        <v>39</v>
      </c>
      <c r="L7" s="25" t="s">
        <v>38</v>
      </c>
      <c r="M7" s="26" t="s">
        <v>39</v>
      </c>
      <c r="N7" s="22"/>
      <c r="O7" s="24" t="s">
        <v>38</v>
      </c>
      <c r="P7" s="25" t="s">
        <v>39</v>
      </c>
      <c r="Q7" s="24" t="s">
        <v>38</v>
      </c>
      <c r="R7" s="26" t="s">
        <v>39</v>
      </c>
      <c r="S7" s="25" t="s">
        <v>38</v>
      </c>
      <c r="T7" s="25" t="s">
        <v>39</v>
      </c>
      <c r="U7" s="24" t="s">
        <v>38</v>
      </c>
      <c r="V7" s="25" t="s">
        <v>39</v>
      </c>
      <c r="W7" s="24" t="s">
        <v>38</v>
      </c>
      <c r="X7" s="25" t="s">
        <v>39</v>
      </c>
      <c r="Y7" s="24" t="s">
        <v>40</v>
      </c>
      <c r="Z7" s="24" t="s">
        <v>41</v>
      </c>
      <c r="AA7" s="24" t="s">
        <v>42</v>
      </c>
      <c r="AB7" s="26" t="s">
        <v>43</v>
      </c>
    </row>
    <row r="8" spans="1:28" s="35" customFormat="1" ht="40.5" customHeight="1">
      <c r="A8" s="27">
        <v>2013</v>
      </c>
      <c r="B8" s="28">
        <v>16</v>
      </c>
      <c r="C8" s="28">
        <v>40</v>
      </c>
      <c r="D8" s="29">
        <v>0</v>
      </c>
      <c r="E8" s="29">
        <v>0</v>
      </c>
      <c r="F8" s="29">
        <v>0</v>
      </c>
      <c r="G8" s="29">
        <v>0</v>
      </c>
      <c r="H8" s="30">
        <v>8</v>
      </c>
      <c r="I8" s="30">
        <v>40</v>
      </c>
      <c r="J8" s="31">
        <v>0</v>
      </c>
      <c r="K8" s="31">
        <v>0</v>
      </c>
      <c r="L8" s="31">
        <v>0</v>
      </c>
      <c r="M8" s="31">
        <v>0</v>
      </c>
      <c r="N8" s="30"/>
      <c r="O8" s="32">
        <v>4</v>
      </c>
      <c r="P8" s="31">
        <v>0</v>
      </c>
      <c r="Q8" s="31">
        <v>0</v>
      </c>
      <c r="R8" s="31">
        <v>0</v>
      </c>
      <c r="S8" s="32">
        <v>4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33">
        <v>1</v>
      </c>
      <c r="Z8" s="29">
        <v>0</v>
      </c>
      <c r="AA8" s="33">
        <v>5</v>
      </c>
      <c r="AB8" s="34">
        <v>11</v>
      </c>
    </row>
    <row r="9" spans="1:28" s="35" customFormat="1" ht="40.5" customHeight="1">
      <c r="A9" s="27">
        <v>2014</v>
      </c>
      <c r="B9" s="28">
        <v>16</v>
      </c>
      <c r="C9" s="28">
        <v>40</v>
      </c>
      <c r="D9" s="29">
        <v>0</v>
      </c>
      <c r="E9" s="29">
        <v>0</v>
      </c>
      <c r="F9" s="29">
        <v>0</v>
      </c>
      <c r="G9" s="29">
        <v>0</v>
      </c>
      <c r="H9" s="28">
        <v>8</v>
      </c>
      <c r="I9" s="28">
        <v>40</v>
      </c>
      <c r="J9" s="31">
        <v>0</v>
      </c>
      <c r="K9" s="31">
        <v>0</v>
      </c>
      <c r="L9" s="31">
        <v>0</v>
      </c>
      <c r="M9" s="31">
        <v>0</v>
      </c>
      <c r="N9" s="28"/>
      <c r="O9" s="28">
        <v>4</v>
      </c>
      <c r="P9" s="31">
        <v>0</v>
      </c>
      <c r="Q9" s="31">
        <v>0</v>
      </c>
      <c r="R9" s="31">
        <v>0</v>
      </c>
      <c r="S9" s="28">
        <v>4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8">
        <v>1</v>
      </c>
      <c r="Z9" s="29">
        <v>0</v>
      </c>
      <c r="AA9" s="28">
        <v>5</v>
      </c>
      <c r="AB9" s="28">
        <v>11</v>
      </c>
    </row>
    <row r="10" spans="1:28" s="35" customFormat="1" ht="40.5" customHeight="1">
      <c r="A10" s="27">
        <v>2015</v>
      </c>
      <c r="B10" s="28">
        <v>16</v>
      </c>
      <c r="C10" s="28">
        <v>40</v>
      </c>
      <c r="D10" s="29">
        <v>0</v>
      </c>
      <c r="E10" s="29">
        <v>0</v>
      </c>
      <c r="F10" s="29">
        <v>0</v>
      </c>
      <c r="G10" s="29">
        <v>0</v>
      </c>
      <c r="H10" s="28">
        <v>8</v>
      </c>
      <c r="I10" s="28">
        <v>40</v>
      </c>
      <c r="J10" s="31">
        <v>0</v>
      </c>
      <c r="K10" s="31">
        <v>0</v>
      </c>
      <c r="L10" s="31">
        <v>0</v>
      </c>
      <c r="M10" s="31">
        <v>0</v>
      </c>
      <c r="N10" s="28"/>
      <c r="O10" s="28">
        <v>4</v>
      </c>
      <c r="P10" s="31">
        <v>0</v>
      </c>
      <c r="Q10" s="31">
        <v>0</v>
      </c>
      <c r="R10" s="31">
        <v>0</v>
      </c>
      <c r="S10" s="28">
        <v>4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8">
        <v>1</v>
      </c>
      <c r="Z10" s="29">
        <v>0</v>
      </c>
      <c r="AA10" s="28">
        <v>5</v>
      </c>
      <c r="AB10" s="28">
        <v>11</v>
      </c>
    </row>
    <row r="11" spans="1:28" s="35" customFormat="1" ht="40.5" customHeight="1">
      <c r="A11" s="27">
        <v>2016</v>
      </c>
      <c r="B11" s="28">
        <v>17</v>
      </c>
      <c r="C11" s="28">
        <v>40</v>
      </c>
      <c r="D11" s="29">
        <v>0</v>
      </c>
      <c r="E11" s="29">
        <v>0</v>
      </c>
      <c r="F11" s="29">
        <v>0</v>
      </c>
      <c r="G11" s="29">
        <v>0</v>
      </c>
      <c r="H11" s="28">
        <v>9</v>
      </c>
      <c r="I11" s="28">
        <v>40</v>
      </c>
      <c r="J11" s="29">
        <v>0</v>
      </c>
      <c r="K11" s="29">
        <v>0</v>
      </c>
      <c r="L11" s="29">
        <v>0</v>
      </c>
      <c r="M11" s="29">
        <v>0</v>
      </c>
      <c r="N11" s="28"/>
      <c r="O11" s="28">
        <v>4</v>
      </c>
      <c r="P11" s="29">
        <v>0</v>
      </c>
      <c r="Q11" s="29">
        <v>0</v>
      </c>
      <c r="R11" s="29">
        <v>0</v>
      </c>
      <c r="S11" s="28">
        <v>4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8">
        <v>1</v>
      </c>
      <c r="Z11" s="29">
        <v>0</v>
      </c>
      <c r="AA11" s="28">
        <v>5</v>
      </c>
      <c r="AB11" s="28">
        <v>11</v>
      </c>
    </row>
    <row r="12" spans="1:28" s="35" customFormat="1" ht="40.5" customHeight="1">
      <c r="A12" s="27">
        <v>2017</v>
      </c>
      <c r="B12" s="28">
        <v>18</v>
      </c>
      <c r="C12" s="28" t="s">
        <v>44</v>
      </c>
      <c r="D12" s="29" t="s">
        <v>44</v>
      </c>
      <c r="E12" s="29" t="s">
        <v>44</v>
      </c>
      <c r="F12" s="29" t="s">
        <v>45</v>
      </c>
      <c r="G12" s="29" t="s">
        <v>44</v>
      </c>
      <c r="H12" s="28">
        <v>10</v>
      </c>
      <c r="I12" s="28" t="s">
        <v>45</v>
      </c>
      <c r="J12" s="29" t="s">
        <v>44</v>
      </c>
      <c r="K12" s="29" t="s">
        <v>45</v>
      </c>
      <c r="L12" s="29" t="s">
        <v>44</v>
      </c>
      <c r="M12" s="29" t="s">
        <v>44</v>
      </c>
      <c r="N12" s="28"/>
      <c r="O12" s="28">
        <v>4</v>
      </c>
      <c r="P12" s="29" t="s">
        <v>44</v>
      </c>
      <c r="Q12" s="29" t="s">
        <v>45</v>
      </c>
      <c r="R12" s="29" t="s">
        <v>44</v>
      </c>
      <c r="S12" s="28">
        <v>4</v>
      </c>
      <c r="T12" s="29" t="s">
        <v>45</v>
      </c>
      <c r="U12" s="29" t="s">
        <v>45</v>
      </c>
      <c r="V12" s="29" t="s">
        <v>44</v>
      </c>
      <c r="W12" s="29" t="s">
        <v>44</v>
      </c>
      <c r="X12" s="29" t="s">
        <v>45</v>
      </c>
      <c r="Y12" s="28">
        <v>1</v>
      </c>
      <c r="Z12" s="29" t="s">
        <v>44</v>
      </c>
      <c r="AA12" s="28">
        <v>5</v>
      </c>
      <c r="AB12" s="28">
        <v>11</v>
      </c>
    </row>
    <row r="13" spans="1:28" s="35" customFormat="1" ht="40.5" customHeight="1">
      <c r="A13" s="27">
        <v>2018</v>
      </c>
      <c r="B13" s="28">
        <v>18</v>
      </c>
      <c r="C13" s="28" t="s">
        <v>45</v>
      </c>
      <c r="D13" s="28" t="s">
        <v>44</v>
      </c>
      <c r="E13" s="28" t="s">
        <v>44</v>
      </c>
      <c r="F13" s="28" t="s">
        <v>44</v>
      </c>
      <c r="G13" s="28" t="s">
        <v>45</v>
      </c>
      <c r="H13" s="28">
        <v>9</v>
      </c>
      <c r="I13" s="28" t="s">
        <v>45</v>
      </c>
      <c r="J13" s="28" t="s">
        <v>44</v>
      </c>
      <c r="K13" s="28" t="s">
        <v>45</v>
      </c>
      <c r="L13" s="28" t="s">
        <v>45</v>
      </c>
      <c r="M13" s="28" t="s">
        <v>44</v>
      </c>
      <c r="N13" s="28"/>
      <c r="O13" s="28">
        <v>5</v>
      </c>
      <c r="P13" s="29" t="s">
        <v>44</v>
      </c>
      <c r="Q13" s="29" t="s">
        <v>46</v>
      </c>
      <c r="R13" s="29" t="s">
        <v>45</v>
      </c>
      <c r="S13" s="28">
        <v>4</v>
      </c>
      <c r="T13" s="29" t="s">
        <v>46</v>
      </c>
      <c r="U13" s="29" t="s">
        <v>44</v>
      </c>
      <c r="V13" s="29" t="s">
        <v>45</v>
      </c>
      <c r="W13" s="29" t="s">
        <v>45</v>
      </c>
      <c r="X13" s="29" t="s">
        <v>45</v>
      </c>
      <c r="Y13" s="28">
        <v>1</v>
      </c>
      <c r="Z13" s="29" t="s">
        <v>45</v>
      </c>
      <c r="AA13" s="28">
        <v>5</v>
      </c>
      <c r="AB13" s="28">
        <v>11</v>
      </c>
    </row>
    <row r="14" spans="1:28" s="369" customFormat="1" ht="40.5" customHeight="1">
      <c r="A14" s="366">
        <v>2019</v>
      </c>
      <c r="B14" s="367">
        <v>17</v>
      </c>
      <c r="C14" s="367" t="s">
        <v>44</v>
      </c>
      <c r="D14" s="367" t="s">
        <v>44</v>
      </c>
      <c r="E14" s="367" t="s">
        <v>44</v>
      </c>
      <c r="F14" s="367" t="s">
        <v>44</v>
      </c>
      <c r="G14" s="367" t="s">
        <v>44</v>
      </c>
      <c r="H14" s="367">
        <v>8</v>
      </c>
      <c r="I14" s="367" t="s">
        <v>44</v>
      </c>
      <c r="J14" s="367" t="s">
        <v>44</v>
      </c>
      <c r="K14" s="367" t="s">
        <v>44</v>
      </c>
      <c r="L14" s="367" t="s">
        <v>44</v>
      </c>
      <c r="M14" s="367" t="s">
        <v>44</v>
      </c>
      <c r="N14" s="367"/>
      <c r="O14" s="367">
        <v>5</v>
      </c>
      <c r="P14" s="374" t="s">
        <v>44</v>
      </c>
      <c r="Q14" s="374" t="s">
        <v>44</v>
      </c>
      <c r="R14" s="374" t="s">
        <v>44</v>
      </c>
      <c r="S14" s="367">
        <v>4</v>
      </c>
      <c r="T14" s="367" t="s">
        <v>44</v>
      </c>
      <c r="U14" s="367" t="s">
        <v>44</v>
      </c>
      <c r="V14" s="367" t="s">
        <v>44</v>
      </c>
      <c r="W14" s="367" t="s">
        <v>44</v>
      </c>
      <c r="X14" s="367" t="s">
        <v>44</v>
      </c>
      <c r="Y14" s="367">
        <v>1</v>
      </c>
      <c r="Z14" s="374" t="s">
        <v>44</v>
      </c>
      <c r="AA14" s="367">
        <v>5</v>
      </c>
      <c r="AB14" s="367">
        <v>11</v>
      </c>
    </row>
    <row r="15" spans="1:28" s="371" customFormat="1" ht="40.5" customHeight="1">
      <c r="A15" s="370" t="s">
        <v>47</v>
      </c>
      <c r="B15" s="373">
        <v>7</v>
      </c>
      <c r="C15" s="368" t="s">
        <v>44</v>
      </c>
      <c r="D15" s="368" t="s">
        <v>44</v>
      </c>
      <c r="E15" s="368" t="s">
        <v>44</v>
      </c>
      <c r="F15" s="368" t="s">
        <v>44</v>
      </c>
      <c r="G15" s="368" t="s">
        <v>44</v>
      </c>
      <c r="H15" s="373">
        <v>3</v>
      </c>
      <c r="I15" s="368" t="s">
        <v>44</v>
      </c>
      <c r="J15" s="368" t="s">
        <v>44</v>
      </c>
      <c r="K15" s="368" t="s">
        <v>44</v>
      </c>
      <c r="L15" s="368" t="s">
        <v>44</v>
      </c>
      <c r="M15" s="368" t="s">
        <v>44</v>
      </c>
      <c r="N15" s="372"/>
      <c r="O15" s="373">
        <v>2</v>
      </c>
      <c r="P15" s="277" t="s">
        <v>44</v>
      </c>
      <c r="Q15" s="277" t="s">
        <v>44</v>
      </c>
      <c r="R15" s="277" t="s">
        <v>44</v>
      </c>
      <c r="S15" s="373">
        <v>2</v>
      </c>
      <c r="T15" s="368" t="s">
        <v>44</v>
      </c>
      <c r="U15" s="368" t="s">
        <v>44</v>
      </c>
      <c r="V15" s="368" t="s">
        <v>44</v>
      </c>
      <c r="W15" s="368" t="s">
        <v>44</v>
      </c>
      <c r="X15" s="368" t="s">
        <v>44</v>
      </c>
      <c r="Y15" s="368">
        <v>1</v>
      </c>
      <c r="Z15" s="277" t="s">
        <v>44</v>
      </c>
      <c r="AA15" s="368">
        <v>5</v>
      </c>
      <c r="AB15" s="368">
        <v>11</v>
      </c>
    </row>
    <row r="16" spans="1:28" s="371" customFormat="1" ht="40.5" customHeight="1">
      <c r="A16" s="370" t="s">
        <v>48</v>
      </c>
      <c r="B16" s="373">
        <v>1</v>
      </c>
      <c r="C16" s="368" t="s">
        <v>44</v>
      </c>
      <c r="D16" s="368" t="s">
        <v>44</v>
      </c>
      <c r="E16" s="368" t="s">
        <v>44</v>
      </c>
      <c r="F16" s="368" t="s">
        <v>44</v>
      </c>
      <c r="G16" s="368" t="s">
        <v>44</v>
      </c>
      <c r="H16" s="373">
        <v>1</v>
      </c>
      <c r="I16" s="368" t="s">
        <v>44</v>
      </c>
      <c r="J16" s="368" t="s">
        <v>44</v>
      </c>
      <c r="K16" s="368" t="s">
        <v>44</v>
      </c>
      <c r="L16" s="368" t="s">
        <v>44</v>
      </c>
      <c r="M16" s="368" t="s">
        <v>44</v>
      </c>
      <c r="N16" s="372"/>
      <c r="O16" s="277" t="s">
        <v>44</v>
      </c>
      <c r="P16" s="277" t="s">
        <v>44</v>
      </c>
      <c r="Q16" s="277" t="s">
        <v>44</v>
      </c>
      <c r="R16" s="277" t="s">
        <v>44</v>
      </c>
      <c r="S16" s="277" t="s">
        <v>44</v>
      </c>
      <c r="T16" s="368" t="s">
        <v>44</v>
      </c>
      <c r="U16" s="368" t="s">
        <v>44</v>
      </c>
      <c r="V16" s="368" t="s">
        <v>44</v>
      </c>
      <c r="W16" s="368" t="s">
        <v>44</v>
      </c>
      <c r="X16" s="368" t="s">
        <v>44</v>
      </c>
      <c r="Y16" s="368">
        <v>1</v>
      </c>
      <c r="Z16" s="277" t="s">
        <v>44</v>
      </c>
      <c r="AA16" s="368">
        <v>5</v>
      </c>
      <c r="AB16" s="368">
        <v>11</v>
      </c>
    </row>
    <row r="17" spans="1:30" s="371" customFormat="1" ht="40.5" customHeight="1">
      <c r="A17" s="370" t="s">
        <v>49</v>
      </c>
      <c r="B17" s="368" t="s">
        <v>44</v>
      </c>
      <c r="C17" s="368" t="s">
        <v>44</v>
      </c>
      <c r="D17" s="368" t="s">
        <v>44</v>
      </c>
      <c r="E17" s="368" t="s">
        <v>44</v>
      </c>
      <c r="F17" s="368" t="s">
        <v>44</v>
      </c>
      <c r="G17" s="368" t="s">
        <v>44</v>
      </c>
      <c r="H17" s="368" t="s">
        <v>44</v>
      </c>
      <c r="I17" s="368" t="s">
        <v>44</v>
      </c>
      <c r="J17" s="368" t="s">
        <v>44</v>
      </c>
      <c r="K17" s="368" t="s">
        <v>44</v>
      </c>
      <c r="L17" s="368" t="s">
        <v>44</v>
      </c>
      <c r="M17" s="368" t="s">
        <v>44</v>
      </c>
      <c r="N17" s="372"/>
      <c r="O17" s="277" t="s">
        <v>44</v>
      </c>
      <c r="P17" s="277" t="s">
        <v>44</v>
      </c>
      <c r="Q17" s="277" t="s">
        <v>44</v>
      </c>
      <c r="R17" s="277" t="s">
        <v>44</v>
      </c>
      <c r="S17" s="277" t="s">
        <v>44</v>
      </c>
      <c r="T17" s="368" t="s">
        <v>44</v>
      </c>
      <c r="U17" s="368" t="s">
        <v>44</v>
      </c>
      <c r="V17" s="368" t="s">
        <v>44</v>
      </c>
      <c r="W17" s="368" t="s">
        <v>44</v>
      </c>
      <c r="X17" s="368" t="s">
        <v>44</v>
      </c>
      <c r="Y17" s="368">
        <v>1</v>
      </c>
      <c r="Z17" s="277" t="s">
        <v>44</v>
      </c>
      <c r="AA17" s="368">
        <v>5</v>
      </c>
      <c r="AB17" s="368">
        <v>11</v>
      </c>
    </row>
    <row r="18" spans="1:30" s="371" customFormat="1" ht="40.5" customHeight="1">
      <c r="A18" s="370" t="s">
        <v>50</v>
      </c>
      <c r="B18" s="373">
        <v>9</v>
      </c>
      <c r="C18" s="368" t="s">
        <v>44</v>
      </c>
      <c r="D18" s="368" t="s">
        <v>44</v>
      </c>
      <c r="E18" s="368" t="s">
        <v>44</v>
      </c>
      <c r="F18" s="368" t="s">
        <v>44</v>
      </c>
      <c r="G18" s="368" t="s">
        <v>44</v>
      </c>
      <c r="H18" s="373">
        <v>4</v>
      </c>
      <c r="I18" s="368" t="s">
        <v>44</v>
      </c>
      <c r="J18" s="368" t="s">
        <v>44</v>
      </c>
      <c r="K18" s="368" t="s">
        <v>44</v>
      </c>
      <c r="L18" s="368" t="s">
        <v>44</v>
      </c>
      <c r="M18" s="368" t="s">
        <v>44</v>
      </c>
      <c r="N18" s="372"/>
      <c r="O18" s="373">
        <v>3</v>
      </c>
      <c r="P18" s="277" t="s">
        <v>44</v>
      </c>
      <c r="Q18" s="277" t="s">
        <v>44</v>
      </c>
      <c r="R18" s="277" t="s">
        <v>44</v>
      </c>
      <c r="S18" s="372">
        <v>2</v>
      </c>
      <c r="T18" s="368" t="s">
        <v>44</v>
      </c>
      <c r="U18" s="368" t="s">
        <v>44</v>
      </c>
      <c r="V18" s="368" t="s">
        <v>44</v>
      </c>
      <c r="W18" s="368" t="s">
        <v>44</v>
      </c>
      <c r="X18" s="368" t="s">
        <v>44</v>
      </c>
      <c r="Y18" s="368">
        <v>1</v>
      </c>
      <c r="Z18" s="277" t="s">
        <v>44</v>
      </c>
      <c r="AA18" s="368">
        <v>5</v>
      </c>
      <c r="AB18" s="368">
        <v>11</v>
      </c>
    </row>
    <row r="19" spans="1:30" ht="40.5" customHeight="1">
      <c r="A19" s="36" t="s">
        <v>51</v>
      </c>
      <c r="B19" s="29" t="s">
        <v>44</v>
      </c>
      <c r="C19" s="28" t="s">
        <v>44</v>
      </c>
      <c r="D19" s="28" t="s">
        <v>44</v>
      </c>
      <c r="E19" s="28" t="s">
        <v>44</v>
      </c>
      <c r="F19" s="28" t="s">
        <v>44</v>
      </c>
      <c r="G19" s="28" t="s">
        <v>44</v>
      </c>
      <c r="H19" s="29"/>
      <c r="I19" s="28" t="s">
        <v>44</v>
      </c>
      <c r="J19" s="28" t="s">
        <v>44</v>
      </c>
      <c r="K19" s="28" t="s">
        <v>44</v>
      </c>
      <c r="L19" s="28" t="s">
        <v>44</v>
      </c>
      <c r="M19" s="28" t="s">
        <v>44</v>
      </c>
      <c r="N19" s="37"/>
      <c r="O19" s="29" t="s">
        <v>44</v>
      </c>
      <c r="P19" s="29" t="s">
        <v>44</v>
      </c>
      <c r="Q19" s="29" t="s">
        <v>44</v>
      </c>
      <c r="R19" s="29" t="s">
        <v>44</v>
      </c>
      <c r="S19" s="29" t="s">
        <v>44</v>
      </c>
      <c r="T19" s="28" t="s">
        <v>44</v>
      </c>
      <c r="U19" s="28" t="s">
        <v>44</v>
      </c>
      <c r="V19" s="28" t="s">
        <v>44</v>
      </c>
      <c r="W19" s="28" t="s">
        <v>44</v>
      </c>
      <c r="X19" s="28" t="s">
        <v>44</v>
      </c>
      <c r="Y19" s="368">
        <v>1</v>
      </c>
      <c r="Z19" s="277" t="s">
        <v>44</v>
      </c>
      <c r="AA19" s="368">
        <v>5</v>
      </c>
      <c r="AB19" s="368">
        <v>11</v>
      </c>
    </row>
    <row r="20" spans="1:30" ht="40.5" customHeight="1">
      <c r="A20" s="36" t="s">
        <v>52</v>
      </c>
      <c r="B20" s="29" t="s">
        <v>44</v>
      </c>
      <c r="C20" s="28" t="s">
        <v>44</v>
      </c>
      <c r="D20" s="28" t="s">
        <v>44</v>
      </c>
      <c r="E20" s="28" t="s">
        <v>44</v>
      </c>
      <c r="F20" s="28" t="s">
        <v>44</v>
      </c>
      <c r="G20" s="28" t="s">
        <v>44</v>
      </c>
      <c r="H20" s="29"/>
      <c r="I20" s="28" t="s">
        <v>44</v>
      </c>
      <c r="J20" s="28" t="s">
        <v>44</v>
      </c>
      <c r="K20" s="28" t="s">
        <v>44</v>
      </c>
      <c r="L20" s="28" t="s">
        <v>44</v>
      </c>
      <c r="M20" s="28" t="s">
        <v>44</v>
      </c>
      <c r="N20" s="329"/>
      <c r="O20" s="29" t="s">
        <v>44</v>
      </c>
      <c r="P20" s="29" t="s">
        <v>44</v>
      </c>
      <c r="Q20" s="29" t="s">
        <v>44</v>
      </c>
      <c r="R20" s="29" t="s">
        <v>44</v>
      </c>
      <c r="S20" s="29" t="s">
        <v>44</v>
      </c>
      <c r="T20" s="28" t="s">
        <v>44</v>
      </c>
      <c r="U20" s="28" t="s">
        <v>44</v>
      </c>
      <c r="V20" s="28" t="s">
        <v>44</v>
      </c>
      <c r="W20" s="28" t="s">
        <v>44</v>
      </c>
      <c r="X20" s="28" t="s">
        <v>44</v>
      </c>
      <c r="Y20" s="368">
        <v>1</v>
      </c>
      <c r="Z20" s="277" t="s">
        <v>44</v>
      </c>
      <c r="AA20" s="368">
        <v>5</v>
      </c>
      <c r="AB20" s="368">
        <v>11</v>
      </c>
    </row>
    <row r="21" spans="1:30" ht="40.5" customHeight="1" thickBot="1">
      <c r="A21" s="42" t="s">
        <v>53</v>
      </c>
      <c r="B21" s="375" t="s">
        <v>44</v>
      </c>
      <c r="C21" s="375" t="s">
        <v>44</v>
      </c>
      <c r="D21" s="375" t="s">
        <v>44</v>
      </c>
      <c r="E21" s="375" t="s">
        <v>44</v>
      </c>
      <c r="F21" s="375" t="s">
        <v>44</v>
      </c>
      <c r="G21" s="375" t="s">
        <v>44</v>
      </c>
      <c r="H21" s="375" t="s">
        <v>44</v>
      </c>
      <c r="I21" s="375" t="s">
        <v>44</v>
      </c>
      <c r="J21" s="375" t="s">
        <v>44</v>
      </c>
      <c r="K21" s="375" t="s">
        <v>44</v>
      </c>
      <c r="L21" s="375" t="s">
        <v>44</v>
      </c>
      <c r="M21" s="375" t="s">
        <v>44</v>
      </c>
      <c r="N21" s="329"/>
      <c r="O21" s="375" t="s">
        <v>44</v>
      </c>
      <c r="P21" s="43" t="s">
        <v>44</v>
      </c>
      <c r="Q21" s="43" t="s">
        <v>44</v>
      </c>
      <c r="R21" s="43" t="s">
        <v>44</v>
      </c>
      <c r="S21" s="375" t="s">
        <v>44</v>
      </c>
      <c r="T21" s="375" t="s">
        <v>44</v>
      </c>
      <c r="U21" s="375" t="s">
        <v>44</v>
      </c>
      <c r="V21" s="375" t="s">
        <v>44</v>
      </c>
      <c r="W21" s="375" t="s">
        <v>44</v>
      </c>
      <c r="X21" s="375" t="s">
        <v>44</v>
      </c>
      <c r="Y21" s="376">
        <v>1</v>
      </c>
      <c r="Z21" s="272" t="s">
        <v>44</v>
      </c>
      <c r="AA21" s="376">
        <v>5</v>
      </c>
      <c r="AB21" s="376">
        <v>11</v>
      </c>
    </row>
    <row r="22" spans="1:30" ht="12" customHeight="1" thickTop="1">
      <c r="A22" s="44" t="s">
        <v>54</v>
      </c>
      <c r="B22" s="45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7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6"/>
      <c r="AD22" s="48"/>
    </row>
    <row r="23" spans="1:30" ht="14.25">
      <c r="A23" s="49" t="s">
        <v>1089</v>
      </c>
      <c r="B23" s="50"/>
      <c r="C23" s="50"/>
      <c r="D23" s="50"/>
      <c r="E23" s="50"/>
      <c r="F23" s="50"/>
      <c r="G23" s="50"/>
      <c r="H23" s="50"/>
      <c r="I23" s="50"/>
      <c r="J23" s="51"/>
      <c r="K23" s="52"/>
      <c r="L23" s="52"/>
      <c r="M23" s="52"/>
      <c r="N23" s="52"/>
      <c r="O23" s="51"/>
      <c r="P23" s="52"/>
      <c r="Q23" s="53"/>
      <c r="R23" s="53"/>
      <c r="S23" s="51"/>
      <c r="T23" s="54"/>
      <c r="U23" s="54"/>
      <c r="V23" s="54"/>
      <c r="W23" s="54"/>
      <c r="X23" s="54"/>
      <c r="Y23" s="54"/>
      <c r="Z23" s="54"/>
      <c r="AA23" s="54"/>
      <c r="AB23" s="54"/>
    </row>
    <row r="24" spans="1:30">
      <c r="B24" s="50"/>
      <c r="C24" s="50"/>
      <c r="D24" s="50"/>
      <c r="E24" s="50"/>
      <c r="F24" s="50"/>
      <c r="G24" s="50"/>
      <c r="H24" s="50"/>
      <c r="I24" s="50"/>
      <c r="J24" s="51"/>
      <c r="K24" s="52"/>
      <c r="L24" s="52"/>
      <c r="M24" s="52"/>
      <c r="N24" s="52"/>
      <c r="O24" s="51"/>
      <c r="P24" s="52"/>
      <c r="Q24" s="53"/>
      <c r="R24" s="53"/>
      <c r="S24" s="51"/>
      <c r="T24" s="54"/>
      <c r="U24" s="54"/>
      <c r="V24" s="54"/>
      <c r="W24" s="54"/>
      <c r="X24" s="54"/>
      <c r="Y24" s="54"/>
      <c r="Z24" s="54"/>
      <c r="AA24" s="54"/>
      <c r="AB24" s="54"/>
    </row>
    <row r="25" spans="1:30">
      <c r="B25" s="50"/>
      <c r="C25" s="50"/>
      <c r="D25" s="50"/>
      <c r="E25" s="50"/>
      <c r="F25" s="50"/>
      <c r="G25" s="50"/>
      <c r="H25" s="50"/>
      <c r="I25" s="50"/>
      <c r="J25" s="51"/>
      <c r="K25" s="52"/>
      <c r="L25" s="52"/>
      <c r="M25" s="52"/>
      <c r="N25" s="52"/>
      <c r="O25" s="51"/>
      <c r="P25" s="52"/>
      <c r="Q25" s="53"/>
      <c r="R25" s="53"/>
      <c r="S25" s="51"/>
      <c r="T25" s="54"/>
      <c r="U25" s="54"/>
      <c r="V25" s="54"/>
      <c r="W25" s="54"/>
      <c r="X25" s="54"/>
      <c r="Y25" s="54"/>
      <c r="Z25" s="54"/>
      <c r="AA25" s="54"/>
      <c r="AB25" s="54"/>
    </row>
    <row r="26" spans="1:30">
      <c r="B26" s="50"/>
      <c r="C26" s="50"/>
      <c r="D26" s="50"/>
      <c r="E26" s="50"/>
      <c r="F26" s="50"/>
      <c r="G26" s="50"/>
      <c r="H26" s="50"/>
      <c r="I26" s="50"/>
      <c r="J26" s="51"/>
      <c r="K26" s="56"/>
      <c r="L26" s="56"/>
      <c r="M26" s="56"/>
      <c r="N26" s="56"/>
      <c r="O26" s="51"/>
      <c r="P26" s="56"/>
      <c r="Q26" s="53"/>
      <c r="R26" s="53"/>
      <c r="S26" s="51"/>
      <c r="T26" s="54"/>
      <c r="U26" s="54"/>
      <c r="V26" s="54"/>
      <c r="W26" s="54"/>
      <c r="X26" s="54"/>
      <c r="Y26" s="54"/>
      <c r="Z26" s="54"/>
      <c r="AA26" s="54"/>
      <c r="AB26" s="54"/>
    </row>
    <row r="27" spans="1:30">
      <c r="B27" s="45"/>
      <c r="C27" s="45"/>
      <c r="D27" s="50"/>
      <c r="E27" s="50"/>
      <c r="F27" s="50"/>
      <c r="G27" s="50"/>
      <c r="H27" s="45"/>
      <c r="I27" s="45"/>
      <c r="J27" s="57"/>
      <c r="K27" s="56"/>
      <c r="L27" s="56"/>
      <c r="M27" s="56"/>
      <c r="N27" s="56"/>
      <c r="O27" s="57"/>
      <c r="P27" s="56"/>
      <c r="Q27" s="53"/>
      <c r="R27" s="53"/>
      <c r="S27" s="51"/>
      <c r="T27" s="54"/>
      <c r="U27" s="54"/>
      <c r="V27" s="54"/>
      <c r="W27" s="54"/>
      <c r="X27" s="54"/>
      <c r="Y27" s="54"/>
      <c r="Z27" s="54"/>
      <c r="AA27" s="54"/>
      <c r="AB27" s="54"/>
    </row>
    <row r="28" spans="1:30">
      <c r="B28" s="45"/>
      <c r="C28" s="45"/>
      <c r="D28" s="50"/>
      <c r="E28" s="50"/>
      <c r="F28" s="50"/>
      <c r="G28" s="50"/>
      <c r="H28" s="45"/>
      <c r="I28" s="45"/>
      <c r="J28" s="57"/>
      <c r="K28" s="56"/>
      <c r="L28" s="56"/>
      <c r="M28" s="56"/>
      <c r="N28" s="56"/>
      <c r="O28" s="57"/>
      <c r="P28" s="56"/>
      <c r="Q28" s="53"/>
      <c r="R28" s="53"/>
      <c r="S28" s="51"/>
      <c r="T28" s="54"/>
      <c r="U28" s="54"/>
      <c r="V28" s="54"/>
      <c r="W28" s="54"/>
      <c r="X28" s="54"/>
      <c r="Y28" s="54"/>
      <c r="Z28" s="54"/>
      <c r="AA28" s="54"/>
      <c r="AB28" s="54"/>
    </row>
    <row r="29" spans="1:30">
      <c r="B29" s="45"/>
      <c r="C29" s="45"/>
      <c r="D29" s="50"/>
      <c r="E29" s="50"/>
      <c r="F29" s="50"/>
      <c r="G29" s="50"/>
      <c r="H29" s="45"/>
      <c r="I29" s="45"/>
      <c r="J29" s="57"/>
      <c r="K29" s="56"/>
      <c r="L29" s="56"/>
      <c r="M29" s="56"/>
      <c r="N29" s="56"/>
      <c r="O29" s="57"/>
      <c r="P29" s="56"/>
      <c r="Q29" s="53"/>
      <c r="R29" s="53"/>
      <c r="S29" s="51"/>
      <c r="T29" s="54"/>
      <c r="U29" s="54"/>
      <c r="V29" s="54"/>
      <c r="W29" s="54"/>
      <c r="X29" s="54"/>
      <c r="Y29" s="54"/>
      <c r="Z29" s="54"/>
      <c r="AA29" s="54"/>
      <c r="AB29" s="54"/>
    </row>
    <row r="30" spans="1:30">
      <c r="B30" s="45"/>
      <c r="C30" s="45"/>
      <c r="D30" s="50"/>
      <c r="E30" s="50"/>
      <c r="F30" s="50"/>
      <c r="G30" s="50"/>
      <c r="H30" s="45"/>
      <c r="I30" s="45"/>
      <c r="J30" s="57"/>
      <c r="K30" s="56"/>
      <c r="L30" s="56"/>
      <c r="M30" s="56"/>
      <c r="N30" s="56"/>
      <c r="O30" s="57"/>
      <c r="P30" s="56"/>
      <c r="Q30" s="53"/>
      <c r="R30" s="53"/>
      <c r="S30" s="51"/>
      <c r="T30" s="54"/>
      <c r="U30" s="54"/>
      <c r="V30" s="54"/>
      <c r="W30" s="54"/>
      <c r="X30" s="54"/>
      <c r="Y30" s="54"/>
      <c r="Z30" s="54"/>
      <c r="AA30" s="54"/>
      <c r="AB30" s="54"/>
    </row>
    <row r="31" spans="1:30">
      <c r="B31" s="45"/>
      <c r="C31" s="45"/>
      <c r="D31" s="50"/>
      <c r="E31" s="50"/>
      <c r="F31" s="50"/>
      <c r="G31" s="50"/>
      <c r="H31" s="45"/>
      <c r="I31" s="45"/>
      <c r="J31" s="57"/>
      <c r="K31" s="56"/>
      <c r="L31" s="56"/>
      <c r="M31" s="56"/>
      <c r="N31" s="56"/>
      <c r="O31" s="57"/>
      <c r="P31" s="56"/>
      <c r="Q31" s="53"/>
      <c r="R31" s="53"/>
      <c r="S31" s="51"/>
      <c r="T31" s="54"/>
      <c r="U31" s="54"/>
      <c r="V31" s="54"/>
      <c r="W31" s="54"/>
      <c r="X31" s="54"/>
      <c r="Y31" s="54"/>
      <c r="Z31" s="54"/>
      <c r="AA31" s="54"/>
      <c r="AB31" s="54"/>
    </row>
    <row r="32" spans="1:30">
      <c r="B32" s="45"/>
      <c r="C32" s="45"/>
      <c r="D32" s="50"/>
      <c r="E32" s="50"/>
      <c r="F32" s="50"/>
      <c r="G32" s="50"/>
      <c r="H32" s="45"/>
      <c r="I32" s="45"/>
      <c r="J32" s="57"/>
      <c r="K32" s="56"/>
      <c r="L32" s="56"/>
      <c r="M32" s="56"/>
      <c r="N32" s="56"/>
      <c r="O32" s="57"/>
      <c r="P32" s="56"/>
      <c r="Q32" s="53"/>
      <c r="R32" s="53"/>
      <c r="S32" s="51"/>
      <c r="T32" s="54"/>
      <c r="U32" s="54"/>
      <c r="V32" s="54"/>
      <c r="W32" s="54"/>
      <c r="X32" s="54"/>
      <c r="Y32" s="54"/>
      <c r="Z32" s="54"/>
      <c r="AA32" s="54"/>
      <c r="AB32" s="54"/>
    </row>
    <row r="33" spans="2:28">
      <c r="B33" s="45"/>
      <c r="C33" s="45"/>
      <c r="D33" s="50"/>
      <c r="E33" s="50"/>
      <c r="F33" s="50"/>
      <c r="G33" s="50"/>
      <c r="H33" s="45"/>
      <c r="I33" s="45"/>
      <c r="J33" s="57"/>
      <c r="K33" s="56"/>
      <c r="L33" s="56"/>
      <c r="M33" s="56"/>
      <c r="N33" s="56"/>
      <c r="O33" s="57"/>
      <c r="P33" s="56"/>
      <c r="Q33" s="53"/>
      <c r="R33" s="53"/>
      <c r="S33" s="51"/>
      <c r="T33" s="54"/>
      <c r="U33" s="54"/>
      <c r="V33" s="54"/>
      <c r="W33" s="54"/>
      <c r="X33" s="54"/>
      <c r="Y33" s="54"/>
      <c r="Z33" s="54"/>
      <c r="AA33" s="54"/>
      <c r="AB33" s="54"/>
    </row>
    <row r="34" spans="2:28">
      <c r="B34" s="45"/>
      <c r="C34" s="45"/>
      <c r="D34" s="50"/>
      <c r="E34" s="50"/>
      <c r="F34" s="50"/>
      <c r="G34" s="50"/>
      <c r="H34" s="45"/>
      <c r="I34" s="45"/>
      <c r="J34" s="57"/>
      <c r="K34" s="56"/>
      <c r="L34" s="56"/>
      <c r="M34" s="56"/>
      <c r="N34" s="56"/>
      <c r="O34" s="57"/>
      <c r="P34" s="56"/>
      <c r="Q34" s="53"/>
      <c r="R34" s="53"/>
      <c r="S34" s="51"/>
      <c r="T34" s="54"/>
      <c r="U34" s="54"/>
      <c r="V34" s="54"/>
      <c r="W34" s="54"/>
      <c r="X34" s="54"/>
      <c r="Y34" s="54"/>
      <c r="Z34" s="54"/>
      <c r="AA34" s="54"/>
      <c r="AB34" s="54"/>
    </row>
    <row r="35" spans="2:28">
      <c r="B35" s="45"/>
      <c r="C35" s="45"/>
      <c r="D35" s="50"/>
      <c r="E35" s="50"/>
      <c r="F35" s="50"/>
      <c r="G35" s="50"/>
      <c r="H35" s="45"/>
      <c r="I35" s="45"/>
      <c r="J35" s="57"/>
      <c r="K35" s="56"/>
      <c r="L35" s="56"/>
      <c r="M35" s="56"/>
      <c r="N35" s="56"/>
      <c r="O35" s="57"/>
      <c r="P35" s="56"/>
      <c r="Q35" s="53"/>
      <c r="R35" s="53"/>
      <c r="S35" s="51"/>
      <c r="T35" s="54"/>
      <c r="U35" s="54"/>
      <c r="V35" s="54"/>
      <c r="W35" s="54"/>
      <c r="X35" s="54"/>
      <c r="Y35" s="54"/>
      <c r="Z35" s="54"/>
      <c r="AA35" s="54"/>
      <c r="AB35" s="54"/>
    </row>
    <row r="36" spans="2:28">
      <c r="B36" s="45"/>
      <c r="C36" s="45"/>
      <c r="D36" s="50"/>
      <c r="E36" s="50"/>
      <c r="F36" s="50"/>
      <c r="G36" s="50"/>
      <c r="H36" s="45"/>
      <c r="I36" s="45"/>
      <c r="J36" s="57"/>
      <c r="K36" s="56"/>
      <c r="L36" s="56"/>
      <c r="M36" s="56"/>
      <c r="N36" s="56"/>
      <c r="O36" s="57"/>
      <c r="P36" s="56"/>
      <c r="Q36" s="53"/>
      <c r="R36" s="53"/>
      <c r="S36" s="51"/>
      <c r="T36" s="54"/>
      <c r="U36" s="54"/>
      <c r="V36" s="54"/>
      <c r="W36" s="54"/>
      <c r="X36" s="54"/>
      <c r="Y36" s="54"/>
      <c r="Z36" s="54"/>
      <c r="AA36" s="54"/>
      <c r="AB36" s="54"/>
    </row>
    <row r="37" spans="2:28">
      <c r="B37" s="45"/>
      <c r="C37" s="45"/>
      <c r="D37" s="50"/>
      <c r="E37" s="50"/>
      <c r="F37" s="50"/>
      <c r="G37" s="50"/>
      <c r="H37" s="45"/>
      <c r="I37" s="45"/>
      <c r="J37" s="57"/>
      <c r="K37" s="56"/>
      <c r="L37" s="56"/>
      <c r="M37" s="56"/>
      <c r="N37" s="56"/>
      <c r="O37" s="57"/>
      <c r="P37" s="56"/>
      <c r="Q37" s="53"/>
      <c r="R37" s="53"/>
      <c r="S37" s="51"/>
      <c r="T37" s="54"/>
      <c r="U37" s="54"/>
      <c r="V37" s="54"/>
      <c r="W37" s="54"/>
      <c r="X37" s="54"/>
      <c r="Y37" s="54"/>
      <c r="Z37" s="54"/>
      <c r="AA37" s="54"/>
      <c r="AB37" s="54"/>
    </row>
    <row r="38" spans="2:28">
      <c r="B38" s="45"/>
      <c r="C38" s="45"/>
      <c r="D38" s="50"/>
      <c r="E38" s="50"/>
      <c r="F38" s="50"/>
      <c r="G38" s="50"/>
      <c r="H38" s="45"/>
      <c r="I38" s="45"/>
      <c r="J38" s="57"/>
      <c r="K38" s="56"/>
      <c r="L38" s="56"/>
      <c r="M38" s="56"/>
      <c r="N38" s="56"/>
      <c r="O38" s="57"/>
      <c r="P38" s="56"/>
      <c r="Q38" s="53"/>
      <c r="R38" s="53"/>
      <c r="S38" s="51"/>
      <c r="T38" s="54"/>
      <c r="U38" s="54"/>
      <c r="V38" s="54"/>
      <c r="W38" s="54"/>
      <c r="X38" s="54"/>
      <c r="Y38" s="54"/>
      <c r="Z38" s="54"/>
      <c r="AA38" s="54"/>
      <c r="AB38" s="54"/>
    </row>
    <row r="39" spans="2:28">
      <c r="D39" s="50"/>
      <c r="E39" s="50"/>
      <c r="F39" s="50"/>
      <c r="G39" s="50"/>
      <c r="Q39" s="53"/>
      <c r="R39" s="53"/>
      <c r="S39" s="51"/>
      <c r="T39" s="54"/>
      <c r="U39" s="54"/>
      <c r="V39" s="54"/>
      <c r="W39" s="54"/>
      <c r="X39" s="54"/>
      <c r="Y39" s="54"/>
      <c r="Z39" s="54"/>
      <c r="AA39" s="54"/>
      <c r="AB39" s="54"/>
    </row>
    <row r="40" spans="2:28">
      <c r="D40" s="50"/>
      <c r="E40" s="50"/>
      <c r="F40" s="50"/>
      <c r="G40" s="50"/>
      <c r="Q40" s="53"/>
      <c r="R40" s="53"/>
      <c r="S40" s="51"/>
      <c r="T40" s="54"/>
      <c r="U40" s="54"/>
      <c r="V40" s="54"/>
      <c r="W40" s="54"/>
      <c r="X40" s="54"/>
      <c r="Y40" s="54"/>
      <c r="Z40" s="54"/>
      <c r="AA40" s="54"/>
      <c r="AB40" s="54"/>
    </row>
    <row r="41" spans="2:28">
      <c r="D41" s="50"/>
      <c r="E41" s="50"/>
      <c r="F41" s="50"/>
      <c r="G41" s="50"/>
      <c r="Q41" s="53"/>
      <c r="R41" s="53"/>
      <c r="S41" s="51"/>
      <c r="T41" s="54"/>
      <c r="U41" s="54"/>
      <c r="V41" s="54"/>
      <c r="W41" s="54"/>
      <c r="X41" s="54"/>
      <c r="Y41" s="54"/>
      <c r="Z41" s="54"/>
      <c r="AA41" s="54"/>
      <c r="AB41" s="54"/>
    </row>
    <row r="42" spans="2:28">
      <c r="D42" s="50"/>
      <c r="E42" s="50"/>
      <c r="F42" s="50"/>
      <c r="G42" s="50"/>
      <c r="Q42" s="53"/>
      <c r="R42" s="53"/>
      <c r="S42" s="51"/>
      <c r="T42" s="54"/>
      <c r="U42" s="54"/>
      <c r="V42" s="54"/>
      <c r="W42" s="54"/>
      <c r="X42" s="54"/>
      <c r="Y42" s="54"/>
      <c r="Z42" s="54"/>
      <c r="AA42" s="54"/>
      <c r="AB42" s="54"/>
    </row>
    <row r="43" spans="2:28">
      <c r="D43" s="50"/>
      <c r="E43" s="50"/>
      <c r="F43" s="50"/>
      <c r="G43" s="50"/>
      <c r="Q43" s="53"/>
      <c r="R43" s="53"/>
      <c r="S43" s="51"/>
      <c r="T43" s="54"/>
      <c r="U43" s="54"/>
      <c r="V43" s="54"/>
      <c r="W43" s="54"/>
      <c r="X43" s="54"/>
      <c r="Y43" s="54"/>
      <c r="Z43" s="54"/>
      <c r="AA43" s="54"/>
      <c r="AB43" s="54"/>
    </row>
    <row r="44" spans="2:28">
      <c r="D44" s="50"/>
      <c r="E44" s="50"/>
      <c r="Q44" s="53"/>
      <c r="R44" s="53"/>
      <c r="S44" s="51"/>
      <c r="T44" s="54"/>
      <c r="U44" s="54"/>
      <c r="V44" s="54"/>
      <c r="W44" s="54"/>
      <c r="X44" s="54"/>
      <c r="Y44" s="54"/>
      <c r="Z44" s="54"/>
      <c r="AA44" s="54"/>
      <c r="AB44" s="54"/>
    </row>
    <row r="45" spans="2:28">
      <c r="D45" s="50"/>
      <c r="E45" s="50"/>
      <c r="Q45" s="53"/>
      <c r="R45" s="53"/>
      <c r="S45" s="51"/>
      <c r="T45" s="54"/>
      <c r="U45" s="54"/>
      <c r="V45" s="54"/>
      <c r="W45" s="54"/>
      <c r="X45" s="54"/>
      <c r="Y45" s="54"/>
      <c r="Z45" s="54"/>
      <c r="AA45" s="54"/>
      <c r="AB45" s="54"/>
    </row>
    <row r="46" spans="2:28">
      <c r="D46" s="50"/>
      <c r="E46" s="50"/>
      <c r="Q46" s="53"/>
      <c r="R46" s="53"/>
      <c r="S46" s="51"/>
      <c r="T46" s="54"/>
      <c r="U46" s="54"/>
      <c r="V46" s="54"/>
      <c r="W46" s="54"/>
      <c r="X46" s="54"/>
      <c r="Y46" s="54"/>
      <c r="Z46" s="54"/>
      <c r="AA46" s="54"/>
      <c r="AB46" s="54"/>
    </row>
    <row r="47" spans="2:28">
      <c r="D47" s="50"/>
      <c r="E47" s="50"/>
      <c r="Q47" s="53"/>
      <c r="R47" s="53"/>
      <c r="S47" s="51"/>
      <c r="T47" s="54"/>
      <c r="U47" s="54"/>
      <c r="V47" s="54"/>
      <c r="W47" s="54"/>
      <c r="X47" s="54"/>
      <c r="Y47" s="54"/>
      <c r="Z47" s="54"/>
      <c r="AA47" s="54"/>
      <c r="AB47" s="54"/>
    </row>
    <row r="48" spans="2:28">
      <c r="D48" s="50"/>
      <c r="E48" s="50"/>
      <c r="Q48" s="53"/>
      <c r="R48" s="53"/>
      <c r="S48" s="51"/>
      <c r="T48" s="54"/>
      <c r="U48" s="54"/>
      <c r="V48" s="54"/>
      <c r="W48" s="54"/>
      <c r="X48" s="54"/>
      <c r="Y48" s="54"/>
      <c r="Z48" s="54"/>
      <c r="AA48" s="54"/>
      <c r="AB48" s="54"/>
    </row>
    <row r="49" spans="4:28">
      <c r="D49" s="50"/>
      <c r="E49" s="50"/>
      <c r="Q49" s="53"/>
      <c r="R49" s="53"/>
      <c r="S49" s="51"/>
      <c r="T49" s="54"/>
      <c r="U49" s="54"/>
      <c r="V49" s="54"/>
      <c r="W49" s="54"/>
      <c r="X49" s="54"/>
      <c r="Y49" s="54"/>
      <c r="Z49" s="54"/>
      <c r="AA49" s="54"/>
      <c r="AB49" s="54"/>
    </row>
    <row r="50" spans="4:28">
      <c r="D50" s="50"/>
      <c r="E50" s="50"/>
      <c r="Q50" s="53"/>
      <c r="R50" s="53"/>
      <c r="S50" s="51"/>
      <c r="T50" s="54"/>
      <c r="U50" s="54"/>
      <c r="V50" s="54"/>
      <c r="W50" s="54"/>
      <c r="X50" s="54"/>
      <c r="Y50" s="54"/>
      <c r="Z50" s="54"/>
      <c r="AA50" s="54"/>
      <c r="AB50" s="54"/>
    </row>
    <row r="51" spans="4:28">
      <c r="D51" s="50"/>
      <c r="E51" s="50"/>
      <c r="Q51" s="53"/>
      <c r="R51" s="53"/>
      <c r="S51" s="51"/>
      <c r="T51" s="54"/>
      <c r="U51" s="54"/>
      <c r="V51" s="54"/>
      <c r="W51" s="54"/>
      <c r="X51" s="54"/>
      <c r="Y51" s="54"/>
      <c r="Z51" s="54"/>
      <c r="AA51" s="54"/>
      <c r="AB51" s="54"/>
    </row>
    <row r="52" spans="4:28">
      <c r="Q52" s="53"/>
      <c r="R52" s="53"/>
      <c r="S52" s="51"/>
      <c r="T52" s="54"/>
      <c r="U52" s="54"/>
      <c r="V52" s="54"/>
      <c r="W52" s="54"/>
      <c r="X52" s="54"/>
      <c r="Y52" s="54"/>
      <c r="Z52" s="54"/>
      <c r="AA52" s="54"/>
      <c r="AB52" s="54"/>
    </row>
    <row r="53" spans="4:28">
      <c r="Q53" s="53"/>
      <c r="R53" s="53"/>
      <c r="S53" s="51"/>
      <c r="T53" s="54"/>
      <c r="U53" s="54"/>
      <c r="V53" s="54"/>
      <c r="W53" s="54"/>
      <c r="X53" s="54"/>
      <c r="Y53" s="54"/>
      <c r="Z53" s="54"/>
      <c r="AA53" s="54"/>
      <c r="AB53" s="54"/>
    </row>
    <row r="54" spans="4:28">
      <c r="Q54" s="53"/>
      <c r="R54" s="53"/>
      <c r="S54" s="51"/>
      <c r="T54" s="54"/>
      <c r="U54" s="54"/>
      <c r="V54" s="54"/>
      <c r="W54" s="54"/>
      <c r="X54" s="54"/>
      <c r="Y54" s="54"/>
      <c r="Z54" s="54"/>
      <c r="AA54" s="54"/>
      <c r="AB54" s="54"/>
    </row>
    <row r="55" spans="4:28">
      <c r="Q55" s="53"/>
      <c r="R55" s="53"/>
      <c r="S55" s="51"/>
      <c r="T55" s="54"/>
      <c r="U55" s="54"/>
      <c r="V55" s="54"/>
      <c r="W55" s="54"/>
      <c r="X55" s="54"/>
      <c r="Y55" s="54"/>
      <c r="Z55" s="54"/>
      <c r="AA55" s="54"/>
      <c r="AB55" s="54"/>
    </row>
    <row r="56" spans="4:28">
      <c r="Q56" s="53"/>
      <c r="R56" s="53"/>
      <c r="S56" s="51"/>
      <c r="T56" s="54"/>
      <c r="U56" s="54"/>
      <c r="V56" s="54"/>
      <c r="W56" s="54"/>
      <c r="X56" s="54"/>
      <c r="Y56" s="54"/>
      <c r="Z56" s="54"/>
      <c r="AA56" s="54"/>
      <c r="AB56" s="54"/>
    </row>
    <row r="57" spans="4:28">
      <c r="Q57" s="53"/>
      <c r="R57" s="53"/>
      <c r="S57" s="51"/>
      <c r="T57" s="54"/>
      <c r="U57" s="54"/>
      <c r="V57" s="54"/>
      <c r="W57" s="54"/>
      <c r="X57" s="54"/>
      <c r="Y57" s="54"/>
      <c r="Z57" s="54"/>
      <c r="AA57" s="54"/>
      <c r="AB57" s="54"/>
    </row>
    <row r="58" spans="4:28">
      <c r="Q58" s="53"/>
      <c r="R58" s="53"/>
      <c r="S58" s="51"/>
      <c r="T58" s="54"/>
      <c r="U58" s="54"/>
      <c r="V58" s="54"/>
      <c r="W58" s="54"/>
      <c r="X58" s="54"/>
      <c r="Y58" s="54"/>
      <c r="Z58" s="54"/>
      <c r="AA58" s="54"/>
      <c r="AB58" s="54"/>
    </row>
    <row r="59" spans="4:28">
      <c r="Q59" s="53"/>
      <c r="R59" s="53"/>
      <c r="S59" s="51"/>
      <c r="T59" s="54"/>
      <c r="U59" s="54"/>
      <c r="V59" s="54"/>
      <c r="W59" s="54"/>
      <c r="X59" s="54"/>
      <c r="Y59" s="54"/>
      <c r="Z59" s="54"/>
      <c r="AA59" s="54"/>
      <c r="AB59" s="54"/>
    </row>
    <row r="60" spans="4:28">
      <c r="Q60" s="53"/>
      <c r="R60" s="53"/>
      <c r="S60" s="51"/>
      <c r="T60" s="54"/>
      <c r="U60" s="54"/>
      <c r="V60" s="54"/>
      <c r="W60" s="54"/>
      <c r="X60" s="54"/>
      <c r="Y60" s="54"/>
      <c r="Z60" s="54"/>
      <c r="AA60" s="54"/>
      <c r="AB60" s="54"/>
    </row>
    <row r="61" spans="4:28">
      <c r="Q61" s="53"/>
      <c r="R61" s="53"/>
      <c r="S61" s="51"/>
      <c r="T61" s="54"/>
      <c r="U61" s="54"/>
      <c r="V61" s="54"/>
      <c r="W61" s="54"/>
      <c r="X61" s="54"/>
      <c r="Y61" s="54"/>
      <c r="Z61" s="54"/>
      <c r="AA61" s="54"/>
      <c r="AB61" s="54"/>
    </row>
    <row r="62" spans="4:28">
      <c r="Q62" s="53"/>
      <c r="R62" s="53"/>
      <c r="S62" s="51"/>
      <c r="T62" s="54"/>
      <c r="U62" s="54"/>
      <c r="V62" s="54"/>
      <c r="W62" s="54"/>
      <c r="X62" s="54"/>
      <c r="Y62" s="54"/>
      <c r="Z62" s="54"/>
      <c r="AA62" s="54"/>
      <c r="AB62" s="54"/>
    </row>
    <row r="63" spans="4:28">
      <c r="Q63" s="53"/>
      <c r="R63" s="53"/>
      <c r="S63" s="51"/>
      <c r="T63" s="54"/>
      <c r="U63" s="54"/>
      <c r="V63" s="54"/>
      <c r="W63" s="54"/>
      <c r="X63" s="54"/>
      <c r="Y63" s="54"/>
      <c r="Z63" s="54"/>
      <c r="AA63" s="54"/>
      <c r="AB63" s="54"/>
    </row>
  </sheetData>
  <protectedRanges>
    <protectedRange sqref="H8:I8 Y8 AA8" name="범위1_7_1_1_2_1_1_1_1_1"/>
    <protectedRange sqref="N8" name="범위1_7_1_1_2_2_1"/>
  </protectedRanges>
  <mergeCells count="25">
    <mergeCell ref="A1:M1"/>
    <mergeCell ref="O1:AB1"/>
    <mergeCell ref="A3:A7"/>
    <mergeCell ref="B3:C3"/>
    <mergeCell ref="D3:E3"/>
    <mergeCell ref="F3:G3"/>
    <mergeCell ref="H3:I3"/>
    <mergeCell ref="J3:K3"/>
    <mergeCell ref="L3:M3"/>
    <mergeCell ref="O3:P3"/>
    <mergeCell ref="Q3:R3"/>
    <mergeCell ref="S3:T3"/>
    <mergeCell ref="U3:V3"/>
    <mergeCell ref="W3:X3"/>
    <mergeCell ref="B4:C4"/>
    <mergeCell ref="D4:E4"/>
    <mergeCell ref="Q4:R4"/>
    <mergeCell ref="S4:T4"/>
    <mergeCell ref="U4:V4"/>
    <mergeCell ref="W4:X4"/>
    <mergeCell ref="F4:G4"/>
    <mergeCell ref="H4:I4"/>
    <mergeCell ref="J4:K4"/>
    <mergeCell ref="L4:M4"/>
    <mergeCell ref="O4:P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opLeftCell="A10" zoomScaleNormal="100" workbookViewId="0">
      <selection activeCell="A14" sqref="A14"/>
    </sheetView>
  </sheetViews>
  <sheetFormatPr defaultRowHeight="14.25"/>
  <cols>
    <col min="1" max="1" width="12.21875" style="100" customWidth="1"/>
    <col min="2" max="3" width="9.5546875" style="86" customWidth="1"/>
    <col min="4" max="4" width="6.5546875" style="86" customWidth="1"/>
    <col min="5" max="5" width="9.21875" style="86" customWidth="1"/>
    <col min="6" max="6" width="9.21875" style="202" customWidth="1"/>
    <col min="7" max="9" width="6.77734375" style="86" customWidth="1"/>
    <col min="10" max="10" width="6.77734375" style="87" customWidth="1"/>
    <col min="11" max="11" width="1.77734375" style="87" customWidth="1"/>
    <col min="12" max="15" width="7.21875" style="86" customWidth="1"/>
    <col min="16" max="16" width="8.5546875" style="86" customWidth="1"/>
    <col min="17" max="17" width="10.77734375" style="81" customWidth="1"/>
    <col min="18" max="18" width="13.5546875" style="81" customWidth="1"/>
    <col min="19" max="19" width="14.6640625" style="81" customWidth="1"/>
    <col min="20" max="16384" width="8.88671875" style="81"/>
  </cols>
  <sheetData>
    <row r="1" spans="1:24" s="130" customFormat="1" ht="45" customHeight="1">
      <c r="A1" s="986" t="s">
        <v>256</v>
      </c>
      <c r="B1" s="986"/>
      <c r="C1" s="986"/>
      <c r="D1" s="986"/>
      <c r="E1" s="986"/>
      <c r="F1" s="986"/>
      <c r="G1" s="986"/>
      <c r="H1" s="986"/>
      <c r="I1" s="986"/>
      <c r="J1" s="986"/>
      <c r="K1" s="182"/>
      <c r="L1" s="946" t="s">
        <v>257</v>
      </c>
      <c r="M1" s="946"/>
      <c r="N1" s="946"/>
      <c r="O1" s="946"/>
      <c r="P1" s="946"/>
      <c r="Q1" s="946"/>
      <c r="R1" s="946"/>
      <c r="S1" s="946"/>
    </row>
    <row r="2" spans="1:24" s="82" customFormat="1" ht="25.5" customHeight="1" thickBot="1">
      <c r="A2" s="84" t="s">
        <v>57</v>
      </c>
      <c r="B2" s="85"/>
      <c r="C2" s="85"/>
      <c r="D2" s="85"/>
      <c r="E2" s="85"/>
      <c r="F2" s="85"/>
      <c r="G2" s="85"/>
      <c r="H2" s="85"/>
      <c r="I2" s="85"/>
      <c r="J2" s="85"/>
      <c r="K2" s="93"/>
      <c r="L2" s="85"/>
      <c r="M2" s="85"/>
      <c r="N2" s="85"/>
      <c r="O2" s="85"/>
      <c r="P2" s="85"/>
      <c r="Q2" s="183"/>
      <c r="R2" s="183"/>
      <c r="S2" s="94" t="s">
        <v>58</v>
      </c>
    </row>
    <row r="3" spans="1:24" s="82" customFormat="1" ht="15" customHeight="1" thickTop="1">
      <c r="A3" s="184" t="s">
        <v>59</v>
      </c>
      <c r="B3" s="185" t="s">
        <v>258</v>
      </c>
      <c r="C3" s="987" t="s">
        <v>259</v>
      </c>
      <c r="D3" s="988"/>
      <c r="E3" s="988"/>
      <c r="F3" s="988"/>
      <c r="G3" s="988"/>
      <c r="H3" s="988"/>
      <c r="I3" s="988"/>
      <c r="J3" s="988"/>
      <c r="K3" s="93"/>
      <c r="L3" s="898" t="s">
        <v>260</v>
      </c>
      <c r="M3" s="898"/>
      <c r="N3" s="898"/>
      <c r="O3" s="898"/>
      <c r="P3" s="898"/>
      <c r="Q3" s="898"/>
      <c r="R3" s="898"/>
      <c r="S3" s="898"/>
    </row>
    <row r="4" spans="1:24" s="82" customFormat="1" ht="15" customHeight="1">
      <c r="A4" s="88" t="s">
        <v>70</v>
      </c>
      <c r="B4" s="88" t="s">
        <v>261</v>
      </c>
      <c r="C4" s="186" t="s">
        <v>262</v>
      </c>
      <c r="D4" s="110" t="s">
        <v>263</v>
      </c>
      <c r="E4" s="989" t="s">
        <v>264</v>
      </c>
      <c r="F4" s="990"/>
      <c r="G4" s="110" t="s">
        <v>265</v>
      </c>
      <c r="H4" s="991" t="s">
        <v>266</v>
      </c>
      <c r="I4" s="992"/>
      <c r="J4" s="992"/>
      <c r="K4" s="187"/>
      <c r="L4" s="993" t="s">
        <v>267</v>
      </c>
      <c r="M4" s="993"/>
      <c r="N4" s="993" t="s">
        <v>268</v>
      </c>
      <c r="O4" s="993"/>
      <c r="P4" s="994"/>
      <c r="Q4" s="995" t="s">
        <v>269</v>
      </c>
      <c r="R4" s="993"/>
      <c r="S4" s="993"/>
    </row>
    <row r="5" spans="1:24" s="82" customFormat="1" ht="15" customHeight="1">
      <c r="A5" s="88"/>
      <c r="B5" s="64" t="s">
        <v>270</v>
      </c>
      <c r="C5" s="64" t="s">
        <v>271</v>
      </c>
      <c r="D5" s="188"/>
      <c r="E5" s="189"/>
      <c r="F5" s="90" t="s">
        <v>272</v>
      </c>
      <c r="G5" s="62"/>
      <c r="H5" s="188"/>
      <c r="I5" s="63" t="s">
        <v>74</v>
      </c>
      <c r="J5" s="89" t="s">
        <v>75</v>
      </c>
      <c r="K5" s="66"/>
      <c r="L5" s="903" t="s">
        <v>273</v>
      </c>
      <c r="M5" s="904"/>
      <c r="N5" s="903" t="s">
        <v>274</v>
      </c>
      <c r="O5" s="904"/>
      <c r="P5" s="90" t="s">
        <v>275</v>
      </c>
      <c r="Q5" s="63" t="s">
        <v>276</v>
      </c>
      <c r="R5" s="983" t="s">
        <v>277</v>
      </c>
      <c r="S5" s="984"/>
    </row>
    <row r="6" spans="1:24" s="82" customFormat="1" ht="15" customHeight="1">
      <c r="A6" s="88" t="s">
        <v>73</v>
      </c>
      <c r="B6" s="65" t="s">
        <v>278</v>
      </c>
      <c r="C6" s="65" t="s">
        <v>278</v>
      </c>
      <c r="D6" s="64" t="s">
        <v>279</v>
      </c>
      <c r="E6" s="66" t="s">
        <v>280</v>
      </c>
      <c r="F6" s="65" t="s">
        <v>280</v>
      </c>
      <c r="G6" s="62"/>
      <c r="H6" s="65" t="s">
        <v>281</v>
      </c>
      <c r="I6" s="64"/>
      <c r="J6" s="66"/>
      <c r="K6" s="66"/>
      <c r="L6" s="64"/>
      <c r="M6" s="63" t="s">
        <v>282</v>
      </c>
      <c r="N6" s="66" t="s">
        <v>283</v>
      </c>
      <c r="O6" s="63" t="s">
        <v>282</v>
      </c>
      <c r="P6" s="65"/>
      <c r="Q6" s="113" t="s">
        <v>284</v>
      </c>
      <c r="R6" s="65" t="s">
        <v>285</v>
      </c>
      <c r="S6" s="89" t="s">
        <v>286</v>
      </c>
    </row>
    <row r="7" spans="1:24" s="82" customFormat="1" ht="15" customHeight="1">
      <c r="A7" s="190" t="s">
        <v>79</v>
      </c>
      <c r="B7" s="69" t="s">
        <v>287</v>
      </c>
      <c r="C7" s="70" t="s">
        <v>288</v>
      </c>
      <c r="D7" s="69" t="s">
        <v>289</v>
      </c>
      <c r="E7" s="92" t="s">
        <v>290</v>
      </c>
      <c r="F7" s="69" t="s">
        <v>291</v>
      </c>
      <c r="G7" s="68" t="s">
        <v>292</v>
      </c>
      <c r="H7" s="69" t="s">
        <v>293</v>
      </c>
      <c r="I7" s="70" t="s">
        <v>294</v>
      </c>
      <c r="J7" s="92" t="s">
        <v>295</v>
      </c>
      <c r="K7" s="66"/>
      <c r="L7" s="70" t="s">
        <v>296</v>
      </c>
      <c r="M7" s="69" t="s">
        <v>297</v>
      </c>
      <c r="N7" s="92" t="s">
        <v>298</v>
      </c>
      <c r="O7" s="69" t="s">
        <v>297</v>
      </c>
      <c r="P7" s="69" t="s">
        <v>299</v>
      </c>
      <c r="Q7" s="69" t="s">
        <v>300</v>
      </c>
      <c r="R7" s="69" t="s">
        <v>301</v>
      </c>
      <c r="S7" s="92" t="s">
        <v>302</v>
      </c>
    </row>
    <row r="8" spans="1:24" s="35" customFormat="1" ht="33" customHeight="1">
      <c r="A8" s="27">
        <v>2013</v>
      </c>
      <c r="B8" s="191" t="s">
        <v>89</v>
      </c>
      <c r="C8" s="192">
        <v>6</v>
      </c>
      <c r="D8" s="191" t="s">
        <v>89</v>
      </c>
      <c r="E8" s="191" t="s">
        <v>89</v>
      </c>
      <c r="F8" s="191" t="s">
        <v>89</v>
      </c>
      <c r="G8" s="191" t="s">
        <v>89</v>
      </c>
      <c r="H8" s="191">
        <v>6</v>
      </c>
      <c r="I8" s="193">
        <v>1</v>
      </c>
      <c r="J8" s="191">
        <v>5</v>
      </c>
      <c r="K8" s="191"/>
      <c r="L8" s="192">
        <v>6</v>
      </c>
      <c r="M8" s="191" t="s">
        <v>89</v>
      </c>
      <c r="N8" s="191" t="s">
        <v>89</v>
      </c>
      <c r="O8" s="191" t="s">
        <v>89</v>
      </c>
      <c r="P8" s="191" t="s">
        <v>89</v>
      </c>
      <c r="Q8" s="192">
        <v>2</v>
      </c>
      <c r="R8" s="191">
        <v>4</v>
      </c>
      <c r="S8" s="191">
        <v>4</v>
      </c>
      <c r="T8" s="194"/>
      <c r="U8" s="194"/>
      <c r="V8" s="195"/>
      <c r="W8" s="195"/>
      <c r="X8" s="196"/>
    </row>
    <row r="9" spans="1:24" s="35" customFormat="1" ht="33" customHeight="1">
      <c r="A9" s="27">
        <v>2014</v>
      </c>
      <c r="B9" s="191" t="s">
        <v>89</v>
      </c>
      <c r="C9" s="192">
        <v>6</v>
      </c>
      <c r="D9" s="191" t="s">
        <v>89</v>
      </c>
      <c r="E9" s="191" t="s">
        <v>89</v>
      </c>
      <c r="F9" s="191" t="s">
        <v>89</v>
      </c>
      <c r="G9" s="191" t="s">
        <v>89</v>
      </c>
      <c r="H9" s="191">
        <v>6</v>
      </c>
      <c r="I9" s="191">
        <v>1</v>
      </c>
      <c r="J9" s="191">
        <v>5</v>
      </c>
      <c r="K9" s="191"/>
      <c r="L9" s="192">
        <v>6</v>
      </c>
      <c r="M9" s="191" t="s">
        <v>89</v>
      </c>
      <c r="N9" s="191" t="s">
        <v>89</v>
      </c>
      <c r="O9" s="191" t="s">
        <v>89</v>
      </c>
      <c r="P9" s="191" t="s">
        <v>89</v>
      </c>
      <c r="Q9" s="192">
        <v>2</v>
      </c>
      <c r="R9" s="192">
        <v>4</v>
      </c>
      <c r="S9" s="192">
        <v>4</v>
      </c>
      <c r="T9" s="194"/>
      <c r="U9" s="194"/>
      <c r="V9" s="195"/>
      <c r="W9" s="195"/>
      <c r="X9" s="196"/>
    </row>
    <row r="10" spans="1:24" s="35" customFormat="1" ht="33" customHeight="1">
      <c r="A10" s="27">
        <v>2015</v>
      </c>
      <c r="B10" s="191" t="s">
        <v>89</v>
      </c>
      <c r="C10" s="192">
        <v>6</v>
      </c>
      <c r="D10" s="191" t="s">
        <v>89</v>
      </c>
      <c r="E10" s="191" t="s">
        <v>89</v>
      </c>
      <c r="F10" s="191" t="s">
        <v>89</v>
      </c>
      <c r="G10" s="191" t="s">
        <v>89</v>
      </c>
      <c r="H10" s="191">
        <v>6</v>
      </c>
      <c r="I10" s="197">
        <v>1</v>
      </c>
      <c r="J10" s="191">
        <v>5</v>
      </c>
      <c r="K10" s="191"/>
      <c r="L10" s="192">
        <v>6</v>
      </c>
      <c r="M10" s="191" t="s">
        <v>89</v>
      </c>
      <c r="N10" s="191" t="s">
        <v>89</v>
      </c>
      <c r="O10" s="191" t="s">
        <v>89</v>
      </c>
      <c r="P10" s="191" t="s">
        <v>89</v>
      </c>
      <c r="Q10" s="192">
        <v>2</v>
      </c>
      <c r="R10" s="191">
        <v>4</v>
      </c>
      <c r="S10" s="191">
        <v>4</v>
      </c>
      <c r="T10" s="194"/>
      <c r="U10" s="194"/>
      <c r="V10" s="195"/>
      <c r="W10" s="195"/>
      <c r="X10" s="196"/>
    </row>
    <row r="11" spans="1:24" s="35" customFormat="1" ht="33" customHeight="1">
      <c r="A11" s="27">
        <v>2016</v>
      </c>
      <c r="B11" s="191" t="s">
        <v>89</v>
      </c>
      <c r="C11" s="192">
        <v>6</v>
      </c>
      <c r="D11" s="191" t="s">
        <v>89</v>
      </c>
      <c r="E11" s="191" t="s">
        <v>89</v>
      </c>
      <c r="F11" s="191" t="s">
        <v>89</v>
      </c>
      <c r="G11" s="191" t="s">
        <v>89</v>
      </c>
      <c r="H11" s="191">
        <v>6</v>
      </c>
      <c r="I11" s="197">
        <v>1</v>
      </c>
      <c r="J11" s="191">
        <v>5</v>
      </c>
      <c r="K11" s="191"/>
      <c r="L11" s="192">
        <v>6</v>
      </c>
      <c r="M11" s="191" t="s">
        <v>89</v>
      </c>
      <c r="N11" s="191" t="s">
        <v>89</v>
      </c>
      <c r="O11" s="191" t="s">
        <v>89</v>
      </c>
      <c r="P11" s="191" t="s">
        <v>89</v>
      </c>
      <c r="Q11" s="192">
        <v>2</v>
      </c>
      <c r="R11" s="191">
        <v>4</v>
      </c>
      <c r="S11" s="191">
        <v>4</v>
      </c>
      <c r="T11" s="194"/>
      <c r="U11" s="194"/>
      <c r="V11" s="195"/>
      <c r="W11" s="195"/>
      <c r="X11" s="196"/>
    </row>
    <row r="12" spans="1:24" s="35" customFormat="1" ht="33" customHeight="1">
      <c r="A12" s="27">
        <v>2017</v>
      </c>
      <c r="B12" s="191" t="s">
        <v>89</v>
      </c>
      <c r="C12" s="192">
        <v>6</v>
      </c>
      <c r="D12" s="191" t="s">
        <v>89</v>
      </c>
      <c r="E12" s="191" t="s">
        <v>89</v>
      </c>
      <c r="F12" s="191" t="s">
        <v>89</v>
      </c>
      <c r="G12" s="191" t="s">
        <v>89</v>
      </c>
      <c r="H12" s="191">
        <v>6</v>
      </c>
      <c r="I12" s="192">
        <v>1</v>
      </c>
      <c r="J12" s="192">
        <v>5</v>
      </c>
      <c r="K12" s="192"/>
      <c r="L12" s="192">
        <v>6</v>
      </c>
      <c r="M12" s="191" t="s">
        <v>89</v>
      </c>
      <c r="N12" s="191" t="s">
        <v>89</v>
      </c>
      <c r="O12" s="191" t="s">
        <v>89</v>
      </c>
      <c r="P12" s="191" t="s">
        <v>89</v>
      </c>
      <c r="Q12" s="192">
        <v>2</v>
      </c>
      <c r="R12" s="192">
        <v>4</v>
      </c>
      <c r="S12" s="192">
        <v>4</v>
      </c>
      <c r="T12" s="194"/>
      <c r="U12" s="194"/>
      <c r="V12" s="195"/>
      <c r="W12" s="195"/>
      <c r="X12" s="196"/>
    </row>
    <row r="13" spans="1:24" s="35" customFormat="1" ht="33" customHeight="1">
      <c r="A13" s="27">
        <v>2018</v>
      </c>
      <c r="B13" s="191" t="s">
        <v>89</v>
      </c>
      <c r="C13" s="192">
        <v>6</v>
      </c>
      <c r="D13" s="191" t="s">
        <v>89</v>
      </c>
      <c r="E13" s="191" t="s">
        <v>89</v>
      </c>
      <c r="F13" s="191" t="s">
        <v>89</v>
      </c>
      <c r="G13" s="191" t="s">
        <v>89</v>
      </c>
      <c r="H13" s="191">
        <v>6</v>
      </c>
      <c r="I13" s="192">
        <v>1</v>
      </c>
      <c r="J13" s="192">
        <v>5</v>
      </c>
      <c r="K13" s="192"/>
      <c r="L13" s="192">
        <v>6</v>
      </c>
      <c r="M13" s="191" t="s">
        <v>89</v>
      </c>
      <c r="N13" s="191" t="s">
        <v>89</v>
      </c>
      <c r="O13" s="191" t="s">
        <v>89</v>
      </c>
      <c r="P13" s="191" t="s">
        <v>89</v>
      </c>
      <c r="Q13" s="192">
        <v>2</v>
      </c>
      <c r="R13" s="192">
        <v>4</v>
      </c>
      <c r="S13" s="192">
        <v>4</v>
      </c>
      <c r="T13" s="194"/>
      <c r="U13" s="194"/>
      <c r="V13" s="195"/>
      <c r="W13" s="195"/>
      <c r="X13" s="196"/>
    </row>
    <row r="14" spans="1:24" s="369" customFormat="1" ht="33" customHeight="1">
      <c r="A14" s="366">
        <v>2019</v>
      </c>
      <c r="B14" s="432">
        <v>6</v>
      </c>
      <c r="C14" s="433">
        <v>6</v>
      </c>
      <c r="D14" s="432">
        <v>0</v>
      </c>
      <c r="E14" s="432">
        <v>0</v>
      </c>
      <c r="F14" s="432">
        <v>0</v>
      </c>
      <c r="G14" s="432">
        <v>0</v>
      </c>
      <c r="H14" s="432">
        <v>6</v>
      </c>
      <c r="I14" s="433">
        <v>1</v>
      </c>
      <c r="J14" s="433">
        <v>5</v>
      </c>
      <c r="K14" s="433"/>
      <c r="L14" s="433">
        <v>6</v>
      </c>
      <c r="M14" s="432">
        <v>0</v>
      </c>
      <c r="N14" s="432">
        <v>0</v>
      </c>
      <c r="O14" s="432">
        <v>0</v>
      </c>
      <c r="P14" s="432">
        <v>0</v>
      </c>
      <c r="Q14" s="433">
        <v>2</v>
      </c>
      <c r="R14" s="433">
        <v>4</v>
      </c>
      <c r="S14" s="433">
        <v>4</v>
      </c>
      <c r="T14" s="434"/>
      <c r="U14" s="434"/>
      <c r="V14" s="435"/>
      <c r="W14" s="435"/>
      <c r="X14" s="436"/>
    </row>
    <row r="15" spans="1:24" s="401" customFormat="1" ht="33" customHeight="1">
      <c r="A15" s="377" t="s">
        <v>90</v>
      </c>
      <c r="B15" s="437">
        <v>1</v>
      </c>
      <c r="C15" s="438">
        <v>1</v>
      </c>
      <c r="D15" s="437" t="s">
        <v>89</v>
      </c>
      <c r="E15" s="437" t="s">
        <v>89</v>
      </c>
      <c r="F15" s="437" t="s">
        <v>89</v>
      </c>
      <c r="G15" s="437" t="s">
        <v>89</v>
      </c>
      <c r="H15" s="439">
        <v>1</v>
      </c>
      <c r="I15" s="437" t="s">
        <v>89</v>
      </c>
      <c r="J15" s="438">
        <v>1</v>
      </c>
      <c r="K15" s="438"/>
      <c r="L15" s="438">
        <v>1</v>
      </c>
      <c r="M15" s="437" t="s">
        <v>89</v>
      </c>
      <c r="N15" s="437" t="s">
        <v>89</v>
      </c>
      <c r="O15" s="437" t="s">
        <v>89</v>
      </c>
      <c r="P15" s="437" t="s">
        <v>89</v>
      </c>
      <c r="Q15" s="438">
        <v>1</v>
      </c>
      <c r="R15" s="437" t="s">
        <v>89</v>
      </c>
      <c r="S15" s="437" t="s">
        <v>89</v>
      </c>
    </row>
    <row r="16" spans="1:24" s="401" customFormat="1" ht="33" customHeight="1">
      <c r="A16" s="377" t="s">
        <v>48</v>
      </c>
      <c r="B16" s="437">
        <v>2</v>
      </c>
      <c r="C16" s="438">
        <v>2</v>
      </c>
      <c r="D16" s="437" t="s">
        <v>89</v>
      </c>
      <c r="E16" s="437" t="s">
        <v>89</v>
      </c>
      <c r="F16" s="437" t="s">
        <v>89</v>
      </c>
      <c r="G16" s="437" t="s">
        <v>89</v>
      </c>
      <c r="H16" s="439">
        <v>2</v>
      </c>
      <c r="I16" s="437" t="s">
        <v>89</v>
      </c>
      <c r="J16" s="438">
        <v>2</v>
      </c>
      <c r="K16" s="438"/>
      <c r="L16" s="438">
        <v>2</v>
      </c>
      <c r="M16" s="437" t="s">
        <v>89</v>
      </c>
      <c r="N16" s="437" t="s">
        <v>89</v>
      </c>
      <c r="O16" s="437" t="s">
        <v>89</v>
      </c>
      <c r="P16" s="437" t="s">
        <v>89</v>
      </c>
      <c r="Q16" s="438">
        <v>1</v>
      </c>
      <c r="R16" s="438">
        <v>1</v>
      </c>
      <c r="S16" s="438">
        <v>1</v>
      </c>
    </row>
    <row r="17" spans="1:19" s="401" customFormat="1" ht="33" customHeight="1">
      <c r="A17" s="377" t="s">
        <v>92</v>
      </c>
      <c r="B17" s="437" t="s">
        <v>89</v>
      </c>
      <c r="C17" s="437" t="s">
        <v>89</v>
      </c>
      <c r="D17" s="437" t="s">
        <v>89</v>
      </c>
      <c r="E17" s="437" t="s">
        <v>89</v>
      </c>
      <c r="F17" s="437" t="s">
        <v>89</v>
      </c>
      <c r="G17" s="437" t="s">
        <v>89</v>
      </c>
      <c r="H17" s="437" t="s">
        <v>89</v>
      </c>
      <c r="I17" s="437" t="s">
        <v>89</v>
      </c>
      <c r="J17" s="437" t="s">
        <v>89</v>
      </c>
      <c r="K17" s="438"/>
      <c r="L17" s="437" t="s">
        <v>89</v>
      </c>
      <c r="M17" s="437" t="s">
        <v>89</v>
      </c>
      <c r="N17" s="437" t="s">
        <v>89</v>
      </c>
      <c r="O17" s="437" t="s">
        <v>89</v>
      </c>
      <c r="P17" s="437" t="s">
        <v>89</v>
      </c>
      <c r="Q17" s="437" t="s">
        <v>89</v>
      </c>
      <c r="R17" s="438">
        <v>1</v>
      </c>
      <c r="S17" s="438">
        <v>1</v>
      </c>
    </row>
    <row r="18" spans="1:19" s="401" customFormat="1" ht="33" customHeight="1">
      <c r="A18" s="377" t="s">
        <v>50</v>
      </c>
      <c r="B18" s="437">
        <v>1</v>
      </c>
      <c r="C18" s="438">
        <v>1</v>
      </c>
      <c r="D18" s="437" t="s">
        <v>89</v>
      </c>
      <c r="E18" s="437" t="s">
        <v>89</v>
      </c>
      <c r="F18" s="437" t="s">
        <v>89</v>
      </c>
      <c r="G18" s="437" t="s">
        <v>89</v>
      </c>
      <c r="H18" s="439">
        <v>1</v>
      </c>
      <c r="I18" s="437" t="s">
        <v>89</v>
      </c>
      <c r="J18" s="438">
        <v>1</v>
      </c>
      <c r="K18" s="438"/>
      <c r="L18" s="438">
        <v>1</v>
      </c>
      <c r="M18" s="437" t="s">
        <v>89</v>
      </c>
      <c r="N18" s="437" t="s">
        <v>89</v>
      </c>
      <c r="O18" s="437" t="s">
        <v>89</v>
      </c>
      <c r="P18" s="437" t="s">
        <v>89</v>
      </c>
      <c r="Q18" s="437" t="s">
        <v>89</v>
      </c>
      <c r="R18" s="437" t="s">
        <v>89</v>
      </c>
      <c r="S18" s="437" t="s">
        <v>89</v>
      </c>
    </row>
    <row r="19" spans="1:19" s="394" customFormat="1" ht="33" customHeight="1">
      <c r="A19" s="377" t="s">
        <v>254</v>
      </c>
      <c r="B19" s="437">
        <v>1</v>
      </c>
      <c r="C19" s="438">
        <v>1</v>
      </c>
      <c r="D19" s="437" t="s">
        <v>89</v>
      </c>
      <c r="E19" s="437" t="s">
        <v>89</v>
      </c>
      <c r="F19" s="437" t="s">
        <v>89</v>
      </c>
      <c r="G19" s="437" t="s">
        <v>89</v>
      </c>
      <c r="H19" s="439">
        <v>1</v>
      </c>
      <c r="I19" s="438">
        <v>1</v>
      </c>
      <c r="J19" s="437" t="s">
        <v>89</v>
      </c>
      <c r="K19" s="438"/>
      <c r="L19" s="438">
        <v>1</v>
      </c>
      <c r="M19" s="437" t="s">
        <v>89</v>
      </c>
      <c r="N19" s="437" t="s">
        <v>89</v>
      </c>
      <c r="O19" s="437" t="s">
        <v>89</v>
      </c>
      <c r="P19" s="437" t="s">
        <v>89</v>
      </c>
      <c r="Q19" s="437" t="s">
        <v>89</v>
      </c>
      <c r="R19" s="438">
        <v>1</v>
      </c>
      <c r="S19" s="438">
        <v>1</v>
      </c>
    </row>
    <row r="20" spans="1:19" s="394" customFormat="1" ht="33" customHeight="1">
      <c r="A20" s="377" t="s">
        <v>97</v>
      </c>
      <c r="B20" s="437">
        <v>1</v>
      </c>
      <c r="C20" s="438">
        <v>1</v>
      </c>
      <c r="D20" s="437" t="s">
        <v>89</v>
      </c>
      <c r="E20" s="437" t="s">
        <v>89</v>
      </c>
      <c r="F20" s="437" t="s">
        <v>89</v>
      </c>
      <c r="G20" s="437" t="s">
        <v>89</v>
      </c>
      <c r="H20" s="439">
        <v>1</v>
      </c>
      <c r="I20" s="437" t="s">
        <v>89</v>
      </c>
      <c r="J20" s="438">
        <v>1</v>
      </c>
      <c r="K20" s="438"/>
      <c r="L20" s="438">
        <v>1</v>
      </c>
      <c r="M20" s="437" t="s">
        <v>89</v>
      </c>
      <c r="N20" s="437" t="s">
        <v>89</v>
      </c>
      <c r="O20" s="437" t="s">
        <v>89</v>
      </c>
      <c r="P20" s="437" t="s">
        <v>89</v>
      </c>
      <c r="Q20" s="437" t="s">
        <v>89</v>
      </c>
      <c r="R20" s="438">
        <v>1</v>
      </c>
      <c r="S20" s="438">
        <v>1</v>
      </c>
    </row>
    <row r="21" spans="1:19" s="394" customFormat="1" ht="33" customHeight="1" thickBot="1">
      <c r="A21" s="395" t="s">
        <v>53</v>
      </c>
      <c r="B21" s="440" t="s">
        <v>89</v>
      </c>
      <c r="C21" s="441" t="s">
        <v>89</v>
      </c>
      <c r="D21" s="441" t="s">
        <v>89</v>
      </c>
      <c r="E21" s="441" t="s">
        <v>89</v>
      </c>
      <c r="F21" s="441" t="s">
        <v>89</v>
      </c>
      <c r="G21" s="441" t="s">
        <v>89</v>
      </c>
      <c r="H21" s="441" t="s">
        <v>89</v>
      </c>
      <c r="I21" s="441" t="s">
        <v>89</v>
      </c>
      <c r="J21" s="441" t="s">
        <v>89</v>
      </c>
      <c r="K21" s="438"/>
      <c r="L21" s="441" t="s">
        <v>89</v>
      </c>
      <c r="M21" s="441" t="s">
        <v>89</v>
      </c>
      <c r="N21" s="441" t="s">
        <v>89</v>
      </c>
      <c r="O21" s="441" t="s">
        <v>89</v>
      </c>
      <c r="P21" s="441" t="s">
        <v>89</v>
      </c>
      <c r="Q21" s="441" t="s">
        <v>89</v>
      </c>
      <c r="R21" s="441" t="s">
        <v>89</v>
      </c>
      <c r="S21" s="441" t="s">
        <v>89</v>
      </c>
    </row>
    <row r="22" spans="1:19" ht="12" customHeight="1" thickTop="1">
      <c r="A22" s="82" t="s">
        <v>255</v>
      </c>
      <c r="B22" s="127"/>
      <c r="C22" s="127"/>
      <c r="D22" s="127"/>
      <c r="E22" s="98"/>
      <c r="F22" s="126"/>
      <c r="G22" s="141"/>
      <c r="H22" s="141"/>
      <c r="I22" s="141"/>
      <c r="J22" s="98"/>
      <c r="K22" s="98"/>
      <c r="L22" s="81"/>
      <c r="M22" s="81"/>
      <c r="N22" s="81"/>
      <c r="O22" s="81"/>
      <c r="P22" s="81"/>
    </row>
    <row r="23" spans="1:19" ht="12" customHeight="1">
      <c r="A23" s="985"/>
      <c r="B23" s="985"/>
      <c r="C23" s="985"/>
      <c r="D23" s="198"/>
      <c r="E23" s="101"/>
      <c r="F23" s="199"/>
      <c r="G23" s="101"/>
      <c r="H23" s="101"/>
      <c r="I23" s="101"/>
      <c r="J23" s="102"/>
      <c r="K23" s="102"/>
      <c r="L23" s="101"/>
      <c r="M23" s="101"/>
      <c r="N23" s="101"/>
      <c r="O23" s="101"/>
      <c r="P23" s="101"/>
      <c r="Q23" s="200"/>
      <c r="R23" s="200"/>
      <c r="S23" s="201"/>
    </row>
    <row r="24" spans="1:19">
      <c r="B24" s="101"/>
      <c r="C24" s="101"/>
      <c r="D24" s="101"/>
      <c r="E24" s="101"/>
      <c r="F24" s="199"/>
      <c r="G24" s="101"/>
      <c r="H24" s="101"/>
      <c r="I24" s="101"/>
      <c r="J24" s="102"/>
      <c r="K24" s="102"/>
      <c r="L24" s="101"/>
      <c r="M24" s="101"/>
      <c r="N24" s="101"/>
      <c r="O24" s="101"/>
      <c r="P24" s="101"/>
      <c r="Q24" s="200"/>
      <c r="R24" s="200"/>
      <c r="S24" s="201"/>
    </row>
    <row r="25" spans="1:19">
      <c r="B25" s="101"/>
      <c r="C25" s="101"/>
      <c r="D25" s="101"/>
      <c r="E25" s="101"/>
      <c r="F25" s="199"/>
      <c r="G25" s="101"/>
      <c r="H25" s="101"/>
      <c r="I25" s="101"/>
      <c r="J25" s="102"/>
      <c r="K25" s="102"/>
      <c r="L25" s="101"/>
      <c r="M25" s="101"/>
      <c r="N25" s="101"/>
      <c r="O25" s="101"/>
      <c r="P25" s="101"/>
      <c r="Q25" s="200"/>
      <c r="R25" s="200"/>
      <c r="S25" s="201"/>
    </row>
    <row r="26" spans="1:19">
      <c r="B26" s="101"/>
      <c r="C26" s="101"/>
      <c r="D26" s="101"/>
      <c r="E26" s="101"/>
      <c r="F26" s="199"/>
      <c r="G26" s="101"/>
      <c r="H26" s="101"/>
      <c r="I26" s="101"/>
      <c r="J26" s="102"/>
      <c r="K26" s="102"/>
      <c r="L26" s="101"/>
      <c r="M26" s="101"/>
      <c r="N26" s="101"/>
      <c r="O26" s="101"/>
      <c r="P26" s="101"/>
      <c r="Q26" s="200"/>
      <c r="R26" s="200"/>
      <c r="S26" s="200"/>
    </row>
    <row r="27" spans="1:19">
      <c r="B27" s="101"/>
      <c r="C27" s="101"/>
      <c r="D27" s="101"/>
      <c r="E27" s="101"/>
      <c r="F27" s="199"/>
      <c r="G27" s="101"/>
      <c r="H27" s="101"/>
      <c r="I27" s="101"/>
      <c r="J27" s="102"/>
      <c r="K27" s="102"/>
      <c r="L27" s="101"/>
      <c r="M27" s="101"/>
      <c r="N27" s="101"/>
      <c r="O27" s="101"/>
      <c r="P27" s="101"/>
      <c r="Q27" s="200"/>
      <c r="R27" s="200"/>
      <c r="S27" s="200"/>
    </row>
    <row r="28" spans="1:19">
      <c r="B28" s="101"/>
      <c r="C28" s="101"/>
      <c r="D28" s="101"/>
      <c r="E28" s="101"/>
      <c r="F28" s="199"/>
      <c r="G28" s="101"/>
      <c r="H28" s="101"/>
      <c r="I28" s="101"/>
      <c r="J28" s="102"/>
      <c r="K28" s="102"/>
      <c r="L28" s="101"/>
      <c r="M28" s="101"/>
      <c r="N28" s="101"/>
      <c r="O28" s="101"/>
      <c r="P28" s="101"/>
      <c r="Q28" s="200"/>
      <c r="R28" s="200"/>
      <c r="S28" s="200"/>
    </row>
    <row r="29" spans="1:19">
      <c r="B29" s="101"/>
      <c r="C29" s="101"/>
      <c r="D29" s="101"/>
      <c r="E29" s="101"/>
      <c r="F29" s="199"/>
      <c r="G29" s="101"/>
      <c r="H29" s="101"/>
      <c r="I29" s="101"/>
      <c r="J29" s="102"/>
      <c r="K29" s="102"/>
      <c r="L29" s="101"/>
      <c r="M29" s="101"/>
      <c r="N29" s="101"/>
      <c r="O29" s="101"/>
      <c r="P29" s="101"/>
      <c r="Q29" s="200"/>
      <c r="R29" s="200"/>
      <c r="S29" s="200"/>
    </row>
    <row r="30" spans="1:19">
      <c r="B30" s="101"/>
      <c r="C30" s="101"/>
      <c r="D30" s="101"/>
      <c r="E30" s="101"/>
      <c r="F30" s="199"/>
      <c r="G30" s="101"/>
      <c r="H30" s="101"/>
      <c r="I30" s="101"/>
      <c r="J30" s="102"/>
      <c r="K30" s="102"/>
      <c r="L30" s="101"/>
      <c r="M30" s="101"/>
      <c r="N30" s="101"/>
      <c r="O30" s="101"/>
      <c r="P30" s="101"/>
      <c r="Q30" s="200"/>
      <c r="R30" s="200"/>
      <c r="S30" s="200"/>
    </row>
    <row r="31" spans="1:19">
      <c r="B31" s="101"/>
      <c r="C31" s="101"/>
      <c r="D31" s="101"/>
      <c r="E31" s="101"/>
      <c r="F31" s="199"/>
      <c r="G31" s="101"/>
      <c r="H31" s="101"/>
      <c r="I31" s="101"/>
      <c r="J31" s="102"/>
      <c r="K31" s="102"/>
      <c r="L31" s="101"/>
      <c r="M31" s="101"/>
      <c r="N31" s="101"/>
      <c r="O31" s="101"/>
      <c r="P31" s="101"/>
      <c r="Q31" s="200"/>
      <c r="R31" s="200"/>
      <c r="S31" s="200"/>
    </row>
    <row r="32" spans="1:19">
      <c r="B32" s="101"/>
      <c r="C32" s="101"/>
      <c r="D32" s="101"/>
      <c r="E32" s="101"/>
      <c r="F32" s="199"/>
      <c r="G32" s="101"/>
      <c r="H32" s="101"/>
      <c r="I32" s="101"/>
      <c r="J32" s="102"/>
      <c r="K32" s="102"/>
      <c r="L32" s="101"/>
      <c r="M32" s="101"/>
      <c r="N32" s="101"/>
      <c r="O32" s="101"/>
      <c r="P32" s="101"/>
      <c r="Q32" s="200"/>
      <c r="R32" s="200"/>
      <c r="S32" s="200"/>
    </row>
    <row r="33" spans="2:19">
      <c r="B33" s="101"/>
      <c r="C33" s="101"/>
      <c r="D33" s="101"/>
      <c r="E33" s="101"/>
      <c r="F33" s="199"/>
      <c r="G33" s="101"/>
      <c r="H33" s="101"/>
      <c r="I33" s="101"/>
      <c r="J33" s="102"/>
      <c r="K33" s="102"/>
      <c r="L33" s="101"/>
      <c r="M33" s="101"/>
      <c r="N33" s="101"/>
      <c r="O33" s="101"/>
      <c r="P33" s="101"/>
      <c r="Q33" s="200"/>
      <c r="R33" s="200"/>
      <c r="S33" s="200"/>
    </row>
    <row r="34" spans="2:19">
      <c r="B34" s="101"/>
      <c r="C34" s="101"/>
      <c r="D34" s="101"/>
      <c r="E34" s="101"/>
      <c r="F34" s="199"/>
      <c r="G34" s="101"/>
      <c r="H34" s="101"/>
      <c r="I34" s="101"/>
      <c r="J34" s="102"/>
      <c r="K34" s="102"/>
      <c r="L34" s="101"/>
      <c r="M34" s="101"/>
      <c r="N34" s="101"/>
      <c r="O34" s="101"/>
      <c r="P34" s="101"/>
      <c r="Q34" s="200"/>
      <c r="R34" s="200"/>
      <c r="S34" s="200"/>
    </row>
    <row r="35" spans="2:19">
      <c r="B35" s="101"/>
      <c r="C35" s="101"/>
      <c r="D35" s="101"/>
      <c r="E35" s="101"/>
      <c r="F35" s="199"/>
      <c r="G35" s="101"/>
      <c r="H35" s="101"/>
      <c r="I35" s="101"/>
      <c r="J35" s="102"/>
      <c r="K35" s="102"/>
      <c r="L35" s="101"/>
      <c r="M35" s="101"/>
      <c r="N35" s="101"/>
      <c r="O35" s="101"/>
      <c r="P35" s="101"/>
      <c r="Q35" s="200"/>
      <c r="R35" s="200"/>
      <c r="S35" s="200"/>
    </row>
    <row r="36" spans="2:19">
      <c r="B36" s="101"/>
      <c r="C36" s="101"/>
      <c r="D36" s="101"/>
      <c r="E36" s="101"/>
      <c r="F36" s="199"/>
      <c r="G36" s="101"/>
      <c r="H36" s="101"/>
      <c r="I36" s="101"/>
      <c r="J36" s="102"/>
      <c r="K36" s="102"/>
      <c r="L36" s="101"/>
      <c r="M36" s="101"/>
      <c r="N36" s="101"/>
      <c r="O36" s="101"/>
      <c r="P36" s="101"/>
      <c r="Q36" s="200"/>
      <c r="R36" s="200"/>
      <c r="S36" s="200"/>
    </row>
    <row r="37" spans="2:19">
      <c r="B37" s="101"/>
      <c r="C37" s="101"/>
      <c r="D37" s="101"/>
      <c r="E37" s="101"/>
      <c r="F37" s="199"/>
      <c r="G37" s="101"/>
      <c r="H37" s="101"/>
      <c r="I37" s="101"/>
      <c r="J37" s="102"/>
      <c r="K37" s="102"/>
      <c r="L37" s="101"/>
      <c r="M37" s="101"/>
      <c r="N37" s="101"/>
      <c r="O37" s="101"/>
      <c r="P37" s="101"/>
      <c r="Q37" s="200"/>
      <c r="R37" s="200"/>
      <c r="S37" s="200"/>
    </row>
    <row r="38" spans="2:19">
      <c r="B38" s="101"/>
      <c r="C38" s="101"/>
      <c r="D38" s="101"/>
      <c r="E38" s="101"/>
      <c r="F38" s="199"/>
      <c r="G38" s="101"/>
      <c r="H38" s="101"/>
      <c r="I38" s="101"/>
      <c r="J38" s="102"/>
      <c r="K38" s="102"/>
      <c r="L38" s="101"/>
      <c r="M38" s="101"/>
      <c r="N38" s="101"/>
      <c r="O38" s="101"/>
      <c r="P38" s="101"/>
      <c r="Q38" s="200"/>
      <c r="R38" s="200"/>
      <c r="S38" s="200"/>
    </row>
    <row r="39" spans="2:19">
      <c r="B39" s="101"/>
      <c r="C39" s="101"/>
      <c r="D39" s="101"/>
      <c r="E39" s="101"/>
      <c r="F39" s="199"/>
      <c r="G39" s="101"/>
      <c r="H39" s="101"/>
      <c r="I39" s="101"/>
      <c r="J39" s="102"/>
      <c r="K39" s="102"/>
      <c r="L39" s="101"/>
      <c r="M39" s="101"/>
      <c r="N39" s="101"/>
      <c r="O39" s="101"/>
      <c r="P39" s="101"/>
      <c r="Q39" s="200"/>
      <c r="R39" s="200"/>
      <c r="S39" s="200"/>
    </row>
    <row r="40" spans="2:19">
      <c r="B40" s="101"/>
      <c r="C40" s="101"/>
      <c r="D40" s="101"/>
      <c r="E40" s="101"/>
      <c r="F40" s="199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200"/>
      <c r="R40" s="200"/>
      <c r="S40" s="200"/>
    </row>
    <row r="41" spans="2:19">
      <c r="B41" s="101"/>
      <c r="C41" s="101"/>
      <c r="D41" s="101"/>
      <c r="E41" s="101"/>
      <c r="F41" s="199"/>
      <c r="G41" s="101"/>
      <c r="H41" s="101"/>
      <c r="I41" s="101"/>
      <c r="J41" s="102"/>
      <c r="K41" s="102"/>
      <c r="L41" s="101"/>
      <c r="M41" s="101"/>
      <c r="N41" s="101"/>
      <c r="O41" s="101"/>
      <c r="P41" s="101"/>
      <c r="Q41" s="200"/>
      <c r="R41" s="200"/>
      <c r="S41" s="200"/>
    </row>
    <row r="42" spans="2:19">
      <c r="B42" s="101"/>
      <c r="C42" s="101"/>
      <c r="D42" s="101"/>
      <c r="E42" s="101"/>
      <c r="F42" s="199"/>
      <c r="G42" s="101"/>
      <c r="H42" s="101"/>
      <c r="I42" s="101"/>
      <c r="J42" s="102"/>
      <c r="K42" s="102"/>
      <c r="L42" s="101"/>
      <c r="M42" s="101"/>
      <c r="N42" s="101"/>
      <c r="O42" s="101"/>
      <c r="P42" s="101"/>
      <c r="Q42" s="200"/>
      <c r="R42" s="200"/>
      <c r="S42" s="200"/>
    </row>
    <row r="43" spans="2:19">
      <c r="B43" s="101"/>
      <c r="C43" s="101"/>
      <c r="D43" s="101"/>
      <c r="E43" s="101"/>
      <c r="F43" s="199"/>
      <c r="G43" s="101"/>
      <c r="H43" s="101"/>
      <c r="I43" s="101"/>
      <c r="J43" s="102"/>
      <c r="K43" s="102"/>
      <c r="L43" s="101"/>
      <c r="M43" s="101"/>
      <c r="N43" s="101"/>
      <c r="O43" s="101"/>
      <c r="P43" s="101"/>
      <c r="Q43" s="200"/>
      <c r="R43" s="200"/>
      <c r="S43" s="200"/>
    </row>
    <row r="44" spans="2:19">
      <c r="B44" s="101"/>
      <c r="C44" s="101"/>
      <c r="D44" s="101"/>
      <c r="E44" s="101"/>
      <c r="F44" s="199"/>
      <c r="G44" s="101"/>
      <c r="H44" s="101"/>
      <c r="I44" s="101"/>
      <c r="J44" s="102"/>
      <c r="K44" s="102"/>
      <c r="L44" s="101"/>
      <c r="M44" s="101"/>
      <c r="N44" s="101"/>
      <c r="O44" s="101"/>
      <c r="P44" s="101"/>
      <c r="Q44" s="200"/>
      <c r="R44" s="200"/>
      <c r="S44" s="200"/>
    </row>
    <row r="45" spans="2:19">
      <c r="B45" s="101"/>
      <c r="C45" s="101"/>
      <c r="D45" s="101"/>
      <c r="E45" s="101"/>
      <c r="F45" s="199"/>
      <c r="G45" s="101"/>
      <c r="H45" s="101"/>
      <c r="I45" s="101"/>
      <c r="J45" s="102"/>
      <c r="K45" s="102"/>
      <c r="L45" s="101"/>
      <c r="M45" s="101"/>
      <c r="N45" s="101"/>
      <c r="O45" s="101"/>
      <c r="P45" s="101"/>
      <c r="Q45" s="200"/>
      <c r="R45" s="200"/>
      <c r="S45" s="200"/>
    </row>
    <row r="46" spans="2:19">
      <c r="B46" s="101"/>
      <c r="C46" s="101"/>
      <c r="D46" s="101"/>
      <c r="E46" s="101"/>
      <c r="F46" s="199"/>
      <c r="G46" s="101"/>
      <c r="H46" s="101"/>
      <c r="I46" s="101"/>
      <c r="J46" s="102"/>
      <c r="K46" s="102"/>
      <c r="L46" s="101"/>
      <c r="M46" s="101"/>
      <c r="N46" s="101"/>
      <c r="O46" s="101"/>
      <c r="P46" s="101"/>
      <c r="Q46" s="200"/>
      <c r="R46" s="200"/>
      <c r="S46" s="200"/>
    </row>
    <row r="47" spans="2:19">
      <c r="B47" s="101"/>
      <c r="C47" s="101"/>
      <c r="D47" s="101"/>
      <c r="E47" s="101"/>
      <c r="F47" s="199"/>
      <c r="G47" s="101"/>
      <c r="H47" s="101"/>
      <c r="I47" s="101"/>
      <c r="J47" s="102"/>
      <c r="K47" s="102"/>
      <c r="L47" s="101"/>
      <c r="M47" s="101"/>
      <c r="N47" s="101"/>
      <c r="O47" s="101"/>
      <c r="P47" s="101"/>
      <c r="Q47" s="200"/>
      <c r="R47" s="200"/>
      <c r="S47" s="200"/>
    </row>
    <row r="48" spans="2:19">
      <c r="B48" s="101"/>
      <c r="C48" s="101"/>
      <c r="D48" s="101"/>
      <c r="E48" s="101"/>
      <c r="F48" s="199"/>
      <c r="G48" s="101"/>
      <c r="H48" s="101"/>
      <c r="I48" s="101"/>
      <c r="J48" s="102"/>
      <c r="K48" s="102"/>
      <c r="L48" s="101"/>
      <c r="M48" s="101"/>
      <c r="N48" s="101"/>
      <c r="O48" s="101"/>
      <c r="P48" s="101"/>
      <c r="Q48" s="200"/>
      <c r="R48" s="200"/>
      <c r="S48" s="200"/>
    </row>
    <row r="49" spans="2:19">
      <c r="B49" s="101"/>
      <c r="C49" s="101"/>
      <c r="D49" s="101"/>
      <c r="E49" s="101"/>
      <c r="F49" s="199"/>
      <c r="G49" s="101"/>
      <c r="H49" s="101"/>
      <c r="I49" s="101"/>
      <c r="J49" s="102"/>
      <c r="K49" s="102"/>
      <c r="L49" s="101"/>
      <c r="M49" s="101"/>
      <c r="N49" s="101"/>
      <c r="O49" s="101"/>
      <c r="P49" s="101"/>
      <c r="Q49" s="200"/>
      <c r="R49" s="200"/>
      <c r="S49" s="200"/>
    </row>
    <row r="50" spans="2:19">
      <c r="B50" s="101"/>
      <c r="C50" s="101"/>
      <c r="D50" s="101"/>
      <c r="E50" s="101"/>
      <c r="F50" s="199"/>
      <c r="G50" s="101"/>
      <c r="H50" s="101"/>
      <c r="I50" s="101"/>
      <c r="J50" s="102"/>
      <c r="K50" s="102"/>
      <c r="L50" s="101"/>
      <c r="M50" s="101"/>
      <c r="N50" s="101"/>
      <c r="O50" s="101"/>
      <c r="P50" s="101"/>
      <c r="Q50" s="200"/>
      <c r="R50" s="200"/>
      <c r="S50" s="200"/>
    </row>
    <row r="51" spans="2:19">
      <c r="B51" s="101"/>
      <c r="C51" s="101"/>
      <c r="D51" s="101"/>
      <c r="E51" s="101"/>
      <c r="F51" s="199"/>
      <c r="G51" s="101"/>
      <c r="H51" s="101"/>
      <c r="I51" s="101"/>
      <c r="J51" s="102"/>
      <c r="K51" s="102"/>
      <c r="L51" s="101"/>
      <c r="M51" s="101"/>
      <c r="N51" s="101"/>
      <c r="O51" s="101"/>
      <c r="P51" s="101"/>
      <c r="Q51" s="200"/>
      <c r="R51" s="200"/>
      <c r="S51" s="200"/>
    </row>
    <row r="52" spans="2:19">
      <c r="B52" s="101"/>
      <c r="C52" s="101"/>
      <c r="D52" s="101"/>
      <c r="E52" s="101"/>
      <c r="F52" s="199"/>
      <c r="G52" s="101"/>
      <c r="H52" s="101"/>
      <c r="I52" s="101"/>
      <c r="J52" s="102"/>
      <c r="K52" s="102"/>
      <c r="L52" s="101"/>
      <c r="M52" s="101"/>
      <c r="N52" s="101"/>
      <c r="O52" s="101"/>
      <c r="P52" s="101"/>
      <c r="Q52" s="200"/>
      <c r="R52" s="200"/>
      <c r="S52" s="200"/>
    </row>
    <row r="53" spans="2:19">
      <c r="B53" s="101"/>
      <c r="C53" s="101"/>
      <c r="D53" s="101"/>
      <c r="E53" s="101"/>
      <c r="F53" s="199"/>
      <c r="G53" s="101"/>
      <c r="H53" s="101"/>
      <c r="I53" s="101"/>
      <c r="J53" s="102"/>
      <c r="K53" s="102"/>
      <c r="L53" s="101"/>
      <c r="M53" s="101"/>
      <c r="N53" s="101"/>
      <c r="O53" s="101"/>
      <c r="P53" s="101"/>
      <c r="Q53" s="200"/>
      <c r="R53" s="200"/>
      <c r="S53" s="200"/>
    </row>
    <row r="54" spans="2:19">
      <c r="B54" s="101"/>
      <c r="C54" s="101"/>
      <c r="D54" s="101"/>
      <c r="E54" s="101"/>
      <c r="F54" s="199"/>
      <c r="G54" s="101"/>
      <c r="H54" s="101"/>
      <c r="I54" s="101"/>
      <c r="J54" s="102"/>
      <c r="K54" s="102"/>
      <c r="L54" s="101"/>
      <c r="M54" s="101"/>
      <c r="N54" s="101"/>
      <c r="O54" s="101"/>
      <c r="P54" s="101"/>
      <c r="Q54" s="200"/>
      <c r="R54" s="200"/>
      <c r="S54" s="200"/>
    </row>
    <row r="55" spans="2:19">
      <c r="B55" s="101"/>
      <c r="C55" s="101"/>
      <c r="D55" s="101"/>
      <c r="E55" s="101"/>
      <c r="F55" s="199"/>
      <c r="G55" s="101"/>
      <c r="H55" s="101"/>
      <c r="I55" s="101"/>
      <c r="J55" s="102"/>
      <c r="K55" s="102"/>
      <c r="L55" s="101"/>
      <c r="M55" s="101"/>
      <c r="N55" s="101"/>
      <c r="O55" s="101"/>
      <c r="P55" s="101"/>
      <c r="Q55" s="200"/>
      <c r="R55" s="200"/>
      <c r="S55" s="200"/>
    </row>
    <row r="56" spans="2:19">
      <c r="B56" s="101"/>
      <c r="C56" s="101"/>
      <c r="D56" s="101"/>
      <c r="E56" s="101"/>
      <c r="F56" s="199"/>
      <c r="G56" s="101"/>
      <c r="H56" s="101"/>
      <c r="I56" s="101"/>
      <c r="J56" s="102"/>
      <c r="K56" s="102"/>
      <c r="L56" s="101"/>
      <c r="M56" s="101"/>
      <c r="N56" s="101"/>
      <c r="O56" s="101"/>
      <c r="P56" s="101"/>
      <c r="Q56" s="200"/>
      <c r="R56" s="200"/>
      <c r="S56" s="200"/>
    </row>
    <row r="57" spans="2:19">
      <c r="B57" s="101"/>
      <c r="C57" s="101"/>
      <c r="D57" s="101"/>
      <c r="E57" s="101"/>
      <c r="F57" s="199"/>
      <c r="G57" s="101"/>
      <c r="H57" s="101"/>
      <c r="I57" s="101"/>
      <c r="J57" s="102"/>
      <c r="K57" s="102"/>
      <c r="L57" s="101"/>
      <c r="M57" s="101"/>
      <c r="N57" s="101"/>
      <c r="O57" s="101"/>
      <c r="P57" s="101"/>
      <c r="Q57" s="200"/>
      <c r="R57" s="200"/>
      <c r="S57" s="200"/>
    </row>
    <row r="58" spans="2:19">
      <c r="B58" s="101"/>
      <c r="C58" s="101"/>
      <c r="D58" s="101"/>
      <c r="E58" s="101"/>
      <c r="F58" s="199"/>
      <c r="G58" s="101"/>
      <c r="H58" s="101"/>
      <c r="I58" s="101"/>
      <c r="J58" s="102"/>
      <c r="K58" s="102"/>
      <c r="L58" s="101"/>
      <c r="M58" s="101"/>
      <c r="N58" s="101"/>
      <c r="O58" s="101"/>
      <c r="P58" s="101"/>
      <c r="Q58" s="200"/>
      <c r="R58" s="200"/>
      <c r="S58" s="200"/>
    </row>
    <row r="59" spans="2:19">
      <c r="B59" s="101"/>
      <c r="C59" s="101"/>
      <c r="D59" s="101"/>
      <c r="E59" s="101"/>
      <c r="F59" s="199"/>
      <c r="G59" s="101"/>
      <c r="H59" s="101"/>
      <c r="I59" s="101"/>
      <c r="J59" s="102"/>
      <c r="K59" s="102"/>
      <c r="L59" s="101"/>
      <c r="M59" s="101"/>
      <c r="N59" s="101"/>
      <c r="O59" s="101"/>
      <c r="P59" s="101"/>
      <c r="Q59" s="200"/>
      <c r="R59" s="200"/>
      <c r="S59" s="200"/>
    </row>
    <row r="60" spans="2:19">
      <c r="B60" s="101"/>
      <c r="C60" s="101"/>
      <c r="D60" s="101"/>
      <c r="E60" s="101"/>
      <c r="F60" s="199"/>
      <c r="G60" s="101"/>
      <c r="H60" s="101"/>
      <c r="I60" s="101"/>
      <c r="J60" s="102"/>
      <c r="K60" s="102"/>
      <c r="L60" s="101"/>
      <c r="M60" s="101"/>
      <c r="N60" s="101"/>
      <c r="O60" s="101"/>
      <c r="P60" s="101"/>
      <c r="Q60" s="200"/>
      <c r="R60" s="200"/>
      <c r="S60" s="200"/>
    </row>
    <row r="61" spans="2:19">
      <c r="B61" s="101"/>
      <c r="C61" s="101"/>
      <c r="D61" s="101"/>
      <c r="E61" s="101"/>
      <c r="F61" s="199"/>
      <c r="G61" s="101"/>
      <c r="H61" s="101"/>
      <c r="I61" s="101"/>
      <c r="J61" s="102"/>
      <c r="K61" s="102"/>
      <c r="L61" s="101"/>
      <c r="M61" s="101"/>
      <c r="N61" s="101"/>
      <c r="O61" s="101"/>
      <c r="P61" s="101"/>
      <c r="Q61" s="200"/>
      <c r="R61" s="200"/>
      <c r="S61" s="200"/>
    </row>
    <row r="62" spans="2:19">
      <c r="B62" s="101"/>
      <c r="C62" s="101"/>
      <c r="D62" s="101"/>
      <c r="E62" s="101"/>
      <c r="F62" s="199"/>
      <c r="G62" s="101"/>
      <c r="H62" s="101"/>
      <c r="I62" s="101"/>
      <c r="J62" s="102"/>
      <c r="K62" s="102"/>
      <c r="L62" s="101"/>
      <c r="M62" s="101"/>
      <c r="N62" s="101"/>
      <c r="O62" s="101"/>
      <c r="P62" s="101"/>
      <c r="Q62" s="200"/>
      <c r="R62" s="200"/>
      <c r="S62" s="200"/>
    </row>
    <row r="63" spans="2:19">
      <c r="B63" s="101"/>
      <c r="C63" s="101"/>
      <c r="D63" s="101"/>
      <c r="E63" s="101"/>
      <c r="F63" s="199"/>
      <c r="G63" s="101"/>
      <c r="H63" s="101"/>
      <c r="I63" s="101"/>
      <c r="J63" s="102"/>
      <c r="K63" s="102"/>
      <c r="L63" s="101"/>
      <c r="M63" s="101"/>
      <c r="N63" s="101"/>
      <c r="O63" s="101"/>
      <c r="P63" s="101"/>
      <c r="Q63" s="200"/>
      <c r="R63" s="200"/>
      <c r="S63" s="200"/>
    </row>
    <row r="64" spans="2:19">
      <c r="B64" s="101"/>
      <c r="C64" s="101"/>
      <c r="D64" s="101"/>
      <c r="E64" s="101"/>
      <c r="F64" s="199"/>
      <c r="G64" s="101"/>
      <c r="H64" s="101"/>
      <c r="I64" s="101"/>
      <c r="J64" s="102"/>
      <c r="K64" s="102"/>
      <c r="L64" s="101"/>
      <c r="M64" s="101"/>
      <c r="N64" s="101"/>
      <c r="O64" s="101"/>
      <c r="P64" s="101"/>
      <c r="Q64" s="200"/>
      <c r="R64" s="200"/>
      <c r="S64" s="200"/>
    </row>
    <row r="65" spans="2:19">
      <c r="B65" s="101"/>
      <c r="C65" s="101"/>
      <c r="D65" s="101"/>
      <c r="E65" s="101"/>
      <c r="F65" s="199"/>
      <c r="G65" s="101"/>
      <c r="H65" s="101"/>
      <c r="I65" s="101"/>
      <c r="J65" s="102"/>
      <c r="K65" s="102"/>
      <c r="L65" s="101"/>
      <c r="M65" s="101"/>
      <c r="N65" s="101"/>
      <c r="O65" s="101"/>
      <c r="P65" s="101"/>
      <c r="Q65" s="200"/>
      <c r="R65" s="200"/>
      <c r="S65" s="200"/>
    </row>
    <row r="66" spans="2:19">
      <c r="B66" s="101"/>
      <c r="C66" s="101"/>
      <c r="D66" s="101"/>
      <c r="E66" s="101"/>
      <c r="F66" s="199"/>
      <c r="G66" s="101"/>
      <c r="H66" s="101"/>
      <c r="I66" s="101"/>
      <c r="J66" s="102"/>
      <c r="K66" s="102"/>
      <c r="L66" s="101"/>
      <c r="M66" s="101"/>
      <c r="N66" s="101"/>
      <c r="O66" s="101"/>
      <c r="P66" s="101"/>
      <c r="Q66" s="200"/>
      <c r="R66" s="200"/>
      <c r="S66" s="200"/>
    </row>
    <row r="67" spans="2:19">
      <c r="B67" s="101"/>
      <c r="C67" s="101"/>
      <c r="D67" s="101"/>
      <c r="E67" s="101"/>
      <c r="F67" s="199"/>
      <c r="G67" s="101"/>
      <c r="H67" s="101"/>
      <c r="I67" s="101"/>
      <c r="J67" s="102"/>
      <c r="K67" s="102"/>
      <c r="L67" s="101"/>
      <c r="M67" s="101"/>
      <c r="N67" s="101"/>
      <c r="O67" s="101"/>
      <c r="P67" s="101"/>
      <c r="Q67" s="200"/>
      <c r="R67" s="200"/>
      <c r="S67" s="200"/>
    </row>
    <row r="68" spans="2:19">
      <c r="B68" s="101"/>
      <c r="C68" s="101"/>
      <c r="D68" s="101"/>
      <c r="E68" s="101"/>
      <c r="F68" s="199"/>
      <c r="G68" s="101"/>
      <c r="H68" s="101"/>
      <c r="I68" s="101"/>
      <c r="J68" s="102"/>
      <c r="K68" s="102"/>
      <c r="L68" s="101"/>
      <c r="M68" s="101"/>
      <c r="N68" s="101"/>
      <c r="O68" s="101"/>
      <c r="P68" s="101"/>
      <c r="Q68" s="200"/>
      <c r="R68" s="200"/>
      <c r="S68" s="200"/>
    </row>
    <row r="69" spans="2:19">
      <c r="B69" s="101"/>
      <c r="C69" s="101"/>
      <c r="D69" s="101"/>
      <c r="E69" s="101"/>
      <c r="F69" s="199"/>
      <c r="G69" s="101"/>
      <c r="H69" s="101"/>
      <c r="I69" s="101"/>
      <c r="J69" s="102"/>
      <c r="K69" s="102"/>
      <c r="L69" s="101"/>
      <c r="M69" s="101"/>
      <c r="N69" s="101"/>
      <c r="O69" s="101"/>
      <c r="P69" s="101"/>
      <c r="Q69" s="200"/>
      <c r="R69" s="200"/>
      <c r="S69" s="200"/>
    </row>
    <row r="70" spans="2:19">
      <c r="B70" s="101"/>
      <c r="C70" s="101"/>
      <c r="D70" s="101"/>
      <c r="E70" s="101"/>
      <c r="F70" s="199"/>
      <c r="G70" s="101"/>
      <c r="H70" s="101"/>
      <c r="I70" s="101"/>
      <c r="J70" s="102"/>
      <c r="K70" s="102"/>
      <c r="L70" s="101"/>
      <c r="M70" s="101"/>
      <c r="N70" s="101"/>
      <c r="O70" s="101"/>
      <c r="P70" s="101"/>
      <c r="Q70" s="200"/>
      <c r="R70" s="200"/>
      <c r="S70" s="200"/>
    </row>
    <row r="71" spans="2:19">
      <c r="B71" s="101"/>
      <c r="C71" s="101"/>
      <c r="D71" s="101"/>
      <c r="E71" s="101"/>
      <c r="F71" s="199"/>
      <c r="G71" s="101"/>
      <c r="H71" s="101"/>
      <c r="I71" s="101"/>
      <c r="J71" s="102"/>
      <c r="K71" s="102"/>
      <c r="L71" s="101"/>
      <c r="M71" s="101"/>
      <c r="N71" s="101"/>
      <c r="O71" s="101"/>
      <c r="P71" s="101"/>
      <c r="Q71" s="200"/>
      <c r="R71" s="200"/>
      <c r="S71" s="200"/>
    </row>
    <row r="72" spans="2:19">
      <c r="B72" s="101"/>
      <c r="C72" s="101"/>
      <c r="D72" s="101"/>
      <c r="E72" s="101"/>
      <c r="F72" s="199"/>
      <c r="G72" s="101"/>
      <c r="H72" s="101"/>
      <c r="I72" s="101"/>
      <c r="J72" s="102"/>
      <c r="K72" s="102"/>
      <c r="L72" s="101"/>
      <c r="M72" s="101"/>
      <c r="N72" s="101"/>
      <c r="O72" s="101"/>
      <c r="P72" s="101"/>
      <c r="Q72" s="200"/>
      <c r="R72" s="200"/>
      <c r="S72" s="200"/>
    </row>
    <row r="73" spans="2:19">
      <c r="B73" s="101"/>
      <c r="C73" s="101"/>
      <c r="D73" s="101"/>
      <c r="E73" s="101"/>
      <c r="F73" s="199"/>
      <c r="G73" s="101"/>
      <c r="H73" s="101"/>
      <c r="I73" s="101"/>
      <c r="J73" s="102"/>
      <c r="K73" s="102"/>
      <c r="L73" s="101"/>
      <c r="M73" s="101"/>
      <c r="N73" s="101"/>
      <c r="O73" s="101"/>
      <c r="P73" s="101"/>
      <c r="Q73" s="200"/>
      <c r="R73" s="200"/>
      <c r="S73" s="200"/>
    </row>
    <row r="74" spans="2:19">
      <c r="B74" s="101"/>
      <c r="C74" s="101"/>
      <c r="D74" s="101"/>
      <c r="E74" s="101"/>
      <c r="F74" s="199"/>
      <c r="G74" s="101"/>
      <c r="H74" s="101"/>
      <c r="I74" s="101"/>
      <c r="J74" s="102"/>
      <c r="K74" s="102"/>
      <c r="L74" s="101"/>
      <c r="M74" s="101"/>
      <c r="N74" s="101"/>
      <c r="O74" s="101"/>
      <c r="P74" s="101"/>
      <c r="Q74" s="200"/>
      <c r="R74" s="200"/>
      <c r="S74" s="200"/>
    </row>
  </sheetData>
  <protectedRanges>
    <protectedRange sqref="X8:X9" name="범위1_7_1_1_2_1"/>
    <protectedRange sqref="W8:W9" name="범위1_1_6_1_2_2_1"/>
    <protectedRange sqref="V8:V9" name="범위1_1_6_1_1_1_2_1"/>
    <protectedRange sqref="I8" name="범위1_1_6_1_1_1_1_1_1"/>
    <protectedRange sqref="I10" name="범위1_1_6_1_1_1_1_1_1_1_1"/>
    <protectedRange sqref="I11:I12" name="범위1_1_6_1_1_1_1_1_1_1_1_2"/>
    <protectedRange sqref="I13" name="범위1_1_6_1_1_1_1_1_1_1_1_2_1"/>
    <protectedRange sqref="I14" name="범위1_1_6_1_1_1_1_1_1_1_1_2_1_1"/>
  </protectedRanges>
  <mergeCells count="13">
    <mergeCell ref="L5:M5"/>
    <mergeCell ref="N5:O5"/>
    <mergeCell ref="R5:S5"/>
    <mergeCell ref="A23:C23"/>
    <mergeCell ref="A1:J1"/>
    <mergeCell ref="L1:S1"/>
    <mergeCell ref="C3:J3"/>
    <mergeCell ref="L3:S3"/>
    <mergeCell ref="E4:F4"/>
    <mergeCell ref="H4:J4"/>
    <mergeCell ref="L4:M4"/>
    <mergeCell ref="N4:P4"/>
    <mergeCell ref="Q4:S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topLeftCell="A10" zoomScale="90" zoomScaleNormal="90" workbookViewId="0">
      <selection activeCell="A14" sqref="A14"/>
    </sheetView>
  </sheetViews>
  <sheetFormatPr defaultRowHeight="13.5"/>
  <cols>
    <col min="1" max="1" width="14.5546875" style="100" customWidth="1"/>
    <col min="2" max="2" width="6.33203125" style="86" customWidth="1"/>
    <col min="3" max="4" width="4.109375" style="86" customWidth="1"/>
    <col min="5" max="9" width="13.21875" style="86" customWidth="1"/>
    <col min="10" max="10" width="2.33203125" style="86" customWidth="1"/>
    <col min="11" max="11" width="12.33203125" style="81" customWidth="1"/>
    <col min="12" max="12" width="11.6640625" style="81" customWidth="1"/>
    <col min="13" max="13" width="6.5546875" style="81" customWidth="1"/>
    <col min="14" max="14" width="4.21875" style="81" customWidth="1"/>
    <col min="15" max="15" width="4.33203125" style="81" customWidth="1"/>
    <col min="16" max="16" width="6.44140625" style="81" customWidth="1"/>
    <col min="17" max="17" width="11.88671875" style="81" customWidth="1"/>
    <col min="18" max="18" width="11.33203125" style="81" customWidth="1"/>
    <col min="19" max="19" width="18.44140625" style="100" customWidth="1"/>
    <col min="20" max="20" width="7" style="81" customWidth="1"/>
    <col min="21" max="21" width="6.6640625" style="81" customWidth="1"/>
    <col min="22" max="22" width="6.77734375" style="81" customWidth="1"/>
    <col min="23" max="23" width="26.109375" style="81" customWidth="1"/>
    <col min="24" max="24" width="23.5546875" style="81" customWidth="1"/>
    <col min="25" max="25" width="3.33203125" style="81" customWidth="1"/>
    <col min="26" max="26" width="10.77734375" style="81" customWidth="1"/>
    <col min="27" max="27" width="3.6640625" style="81" customWidth="1"/>
    <col min="28" max="28" width="3.5546875" style="81" customWidth="1"/>
    <col min="29" max="29" width="13.109375" style="81" customWidth="1"/>
    <col min="30" max="30" width="13.88671875" style="81" customWidth="1"/>
    <col min="31" max="31" width="7.33203125" style="81" customWidth="1"/>
    <col min="32" max="33" width="3.6640625" style="81" customWidth="1"/>
    <col min="34" max="34" width="14.77734375" style="81" customWidth="1"/>
    <col min="35" max="35" width="13" style="81" customWidth="1"/>
    <col min="36" max="36" width="10.77734375" style="81" customWidth="1"/>
    <col min="37" max="16384" width="8.88671875" style="81"/>
  </cols>
  <sheetData>
    <row r="1" spans="1:37" ht="50.25" customHeight="1">
      <c r="A1" s="914" t="s">
        <v>303</v>
      </c>
      <c r="B1" s="914"/>
      <c r="C1" s="914"/>
      <c r="D1" s="914"/>
      <c r="E1" s="914"/>
      <c r="F1" s="914"/>
      <c r="G1" s="914"/>
      <c r="H1" s="914"/>
      <c r="I1" s="914"/>
      <c r="J1" s="203"/>
      <c r="K1" s="1003" t="s">
        <v>304</v>
      </c>
      <c r="L1" s="1003"/>
      <c r="M1" s="1003"/>
      <c r="N1" s="1003"/>
      <c r="O1" s="1003"/>
      <c r="P1" s="1003"/>
      <c r="Q1" s="1003"/>
      <c r="R1" s="1003"/>
      <c r="S1" s="1004" t="s">
        <v>305</v>
      </c>
      <c r="T1" s="1004"/>
      <c r="U1" s="1004"/>
      <c r="V1" s="1004"/>
      <c r="W1" s="1004"/>
      <c r="X1" s="1004"/>
      <c r="Z1" s="1005" t="s">
        <v>306</v>
      </c>
      <c r="AA1" s="1005"/>
      <c r="AB1" s="1005"/>
      <c r="AC1" s="991"/>
      <c r="AD1" s="991"/>
      <c r="AE1" s="991"/>
      <c r="AF1" s="991"/>
      <c r="AG1" s="991"/>
      <c r="AH1" s="991"/>
      <c r="AI1" s="991"/>
      <c r="AJ1" s="991"/>
    </row>
    <row r="2" spans="1:37" s="82" customFormat="1" ht="25.5" customHeight="1" thickBot="1">
      <c r="A2" s="84" t="s">
        <v>307</v>
      </c>
      <c r="B2" s="85"/>
      <c r="C2" s="85"/>
      <c r="D2" s="85"/>
      <c r="E2" s="85"/>
      <c r="F2" s="85"/>
      <c r="G2" s="85"/>
      <c r="H2" s="183"/>
      <c r="J2" s="93"/>
      <c r="K2" s="183"/>
      <c r="L2" s="94"/>
      <c r="M2" s="94"/>
      <c r="N2" s="94"/>
      <c r="O2" s="94"/>
      <c r="P2" s="94"/>
      <c r="Q2" s="94"/>
      <c r="R2" s="204" t="s">
        <v>308</v>
      </c>
      <c r="S2" s="84" t="s">
        <v>307</v>
      </c>
      <c r="T2" s="94"/>
      <c r="U2" s="94"/>
      <c r="V2" s="94"/>
      <c r="W2" s="94"/>
      <c r="X2" s="94"/>
      <c r="Y2" s="201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4" t="s">
        <v>309</v>
      </c>
    </row>
    <row r="3" spans="1:37" s="82" customFormat="1" ht="17.100000000000001" customHeight="1" thickTop="1">
      <c r="A3" s="61" t="s">
        <v>59</v>
      </c>
      <c r="B3" s="1006" t="s">
        <v>310</v>
      </c>
      <c r="C3" s="1007"/>
      <c r="D3" s="1007"/>
      <c r="E3" s="1007"/>
      <c r="F3" s="1007"/>
      <c r="G3" s="1007"/>
      <c r="H3" s="1007"/>
      <c r="I3" s="1007"/>
      <c r="J3" s="205"/>
      <c r="K3" s="206"/>
      <c r="L3" s="207"/>
      <c r="M3" s="1007" t="s">
        <v>311</v>
      </c>
      <c r="N3" s="1007"/>
      <c r="O3" s="1007"/>
      <c r="P3" s="1007"/>
      <c r="Q3" s="1007"/>
      <c r="R3" s="1007"/>
      <c r="S3" s="208" t="s">
        <v>59</v>
      </c>
      <c r="T3" s="1006" t="s">
        <v>312</v>
      </c>
      <c r="U3" s="1007"/>
      <c r="V3" s="1007"/>
      <c r="W3" s="1007"/>
      <c r="X3" s="1007"/>
      <c r="Y3" s="61"/>
      <c r="Z3" s="1007" t="s">
        <v>313</v>
      </c>
      <c r="AA3" s="1007"/>
      <c r="AB3" s="1007"/>
      <c r="AC3" s="1007"/>
      <c r="AD3" s="1007"/>
      <c r="AE3" s="1007"/>
      <c r="AF3" s="1007"/>
      <c r="AG3" s="1007"/>
      <c r="AH3" s="1007"/>
      <c r="AI3" s="1007"/>
      <c r="AJ3" s="1007"/>
    </row>
    <row r="4" spans="1:37" s="82" customFormat="1" ht="17.100000000000001" customHeight="1">
      <c r="A4" s="61"/>
      <c r="B4" s="902" t="s">
        <v>314</v>
      </c>
      <c r="C4" s="903"/>
      <c r="D4" s="904"/>
      <c r="E4" s="1008" t="s">
        <v>315</v>
      </c>
      <c r="F4" s="1008" t="s">
        <v>316</v>
      </c>
      <c r="G4" s="1008" t="s">
        <v>317</v>
      </c>
      <c r="H4" s="1008" t="s">
        <v>318</v>
      </c>
      <c r="I4" s="902" t="s">
        <v>319</v>
      </c>
      <c r="J4" s="205"/>
      <c r="K4" s="904" t="s">
        <v>320</v>
      </c>
      <c r="L4" s="904" t="s">
        <v>321</v>
      </c>
      <c r="M4" s="902" t="s">
        <v>314</v>
      </c>
      <c r="N4" s="903"/>
      <c r="O4" s="903"/>
      <c r="P4" s="209"/>
      <c r="Q4" s="1000" t="s">
        <v>322</v>
      </c>
      <c r="R4" s="1000"/>
      <c r="S4" s="61"/>
      <c r="T4" s="1002" t="s">
        <v>323</v>
      </c>
      <c r="U4" s="1000"/>
      <c r="V4" s="1000"/>
      <c r="W4" s="1000"/>
      <c r="X4" s="1000"/>
      <c r="Y4" s="61"/>
      <c r="Z4" s="1000" t="s">
        <v>324</v>
      </c>
      <c r="AA4" s="1000"/>
      <c r="AB4" s="1000"/>
      <c r="AC4" s="1000"/>
      <c r="AD4" s="1001"/>
      <c r="AE4" s="1002" t="s">
        <v>325</v>
      </c>
      <c r="AF4" s="1000"/>
      <c r="AG4" s="1000"/>
      <c r="AH4" s="1000"/>
      <c r="AI4" s="1001"/>
      <c r="AJ4" s="996" t="s">
        <v>326</v>
      </c>
    </row>
    <row r="5" spans="1:37" s="82" customFormat="1" ht="17.100000000000001" customHeight="1">
      <c r="A5" s="61" t="s">
        <v>70</v>
      </c>
      <c r="B5" s="909"/>
      <c r="C5" s="910"/>
      <c r="D5" s="911"/>
      <c r="E5" s="1009"/>
      <c r="F5" s="1009"/>
      <c r="G5" s="1009"/>
      <c r="H5" s="1009"/>
      <c r="I5" s="909"/>
      <c r="J5" s="66"/>
      <c r="K5" s="911"/>
      <c r="L5" s="911"/>
      <c r="M5" s="909"/>
      <c r="N5" s="910"/>
      <c r="O5" s="910"/>
      <c r="P5" s="210"/>
      <c r="Q5" s="211"/>
      <c r="R5" s="212"/>
      <c r="S5" s="61" t="s">
        <v>70</v>
      </c>
      <c r="T5" s="902" t="s">
        <v>314</v>
      </c>
      <c r="U5" s="903"/>
      <c r="V5" s="904"/>
      <c r="W5" s="998" t="s">
        <v>327</v>
      </c>
      <c r="X5" s="996" t="s">
        <v>328</v>
      </c>
      <c r="Y5" s="66"/>
      <c r="Z5" s="903" t="s">
        <v>314</v>
      </c>
      <c r="AA5" s="903"/>
      <c r="AB5" s="904"/>
      <c r="AC5" s="998" t="s">
        <v>329</v>
      </c>
      <c r="AD5" s="998" t="s">
        <v>330</v>
      </c>
      <c r="AE5" s="903" t="s">
        <v>331</v>
      </c>
      <c r="AF5" s="903"/>
      <c r="AG5" s="904"/>
      <c r="AH5" s="998" t="s">
        <v>332</v>
      </c>
      <c r="AI5" s="998" t="s">
        <v>333</v>
      </c>
      <c r="AJ5" s="997"/>
    </row>
    <row r="6" spans="1:37" s="82" customFormat="1" ht="16.5" customHeight="1">
      <c r="A6" s="61" t="s">
        <v>73</v>
      </c>
      <c r="B6" s="62"/>
      <c r="C6" s="63" t="s">
        <v>74</v>
      </c>
      <c r="D6" s="63" t="s">
        <v>334</v>
      </c>
      <c r="E6" s="65" t="s">
        <v>335</v>
      </c>
      <c r="F6" s="113"/>
      <c r="G6" s="61" t="s">
        <v>336</v>
      </c>
      <c r="H6" s="65" t="s">
        <v>337</v>
      </c>
      <c r="I6" s="95" t="s">
        <v>338</v>
      </c>
      <c r="J6" s="61"/>
      <c r="K6" s="213"/>
      <c r="L6" s="213"/>
      <c r="M6" s="61"/>
      <c r="N6" s="110" t="s">
        <v>74</v>
      </c>
      <c r="O6" s="209" t="s">
        <v>75</v>
      </c>
      <c r="P6" s="95"/>
      <c r="Q6" s="113" t="s">
        <v>339</v>
      </c>
      <c r="R6" s="61" t="s">
        <v>328</v>
      </c>
      <c r="S6" s="61" t="s">
        <v>340</v>
      </c>
      <c r="T6" s="95"/>
      <c r="U6" s="110" t="s">
        <v>74</v>
      </c>
      <c r="V6" s="110" t="s">
        <v>75</v>
      </c>
      <c r="W6" s="999"/>
      <c r="X6" s="997"/>
      <c r="Y6" s="61"/>
      <c r="Z6" s="61"/>
      <c r="AA6" s="110" t="s">
        <v>74</v>
      </c>
      <c r="AB6" s="110" t="s">
        <v>75</v>
      </c>
      <c r="AC6" s="999"/>
      <c r="AD6" s="999"/>
      <c r="AE6" s="113"/>
      <c r="AF6" s="110" t="s">
        <v>74</v>
      </c>
      <c r="AG6" s="110" t="s">
        <v>341</v>
      </c>
      <c r="AH6" s="999"/>
      <c r="AI6" s="999"/>
      <c r="AJ6" s="214"/>
    </row>
    <row r="7" spans="1:37" s="82" customFormat="1" ht="16.5" customHeight="1">
      <c r="A7" s="190" t="s">
        <v>79</v>
      </c>
      <c r="B7" s="215"/>
      <c r="C7" s="69"/>
      <c r="D7" s="69"/>
      <c r="E7" s="69" t="s">
        <v>342</v>
      </c>
      <c r="F7" s="69" t="s">
        <v>343</v>
      </c>
      <c r="G7" s="70" t="s">
        <v>344</v>
      </c>
      <c r="H7" s="69" t="s">
        <v>345</v>
      </c>
      <c r="I7" s="68" t="s">
        <v>346</v>
      </c>
      <c r="J7" s="66"/>
      <c r="K7" s="70" t="s">
        <v>347</v>
      </c>
      <c r="L7" s="69" t="s">
        <v>181</v>
      </c>
      <c r="M7" s="68"/>
      <c r="N7" s="69"/>
      <c r="O7" s="68"/>
      <c r="P7" s="68"/>
      <c r="Q7" s="69" t="s">
        <v>348</v>
      </c>
      <c r="R7" s="92" t="s">
        <v>349</v>
      </c>
      <c r="S7" s="67" t="s">
        <v>79</v>
      </c>
      <c r="T7" s="68"/>
      <c r="U7" s="69"/>
      <c r="V7" s="68"/>
      <c r="W7" s="69" t="s">
        <v>348</v>
      </c>
      <c r="X7" s="68" t="s">
        <v>350</v>
      </c>
      <c r="Y7" s="66"/>
      <c r="Z7" s="92"/>
      <c r="AA7" s="69"/>
      <c r="AB7" s="68"/>
      <c r="AC7" s="69" t="s">
        <v>351</v>
      </c>
      <c r="AD7" s="69" t="s">
        <v>352</v>
      </c>
      <c r="AE7" s="69"/>
      <c r="AF7" s="69"/>
      <c r="AG7" s="68"/>
      <c r="AH7" s="69" t="s">
        <v>353</v>
      </c>
      <c r="AI7" s="69" t="s">
        <v>354</v>
      </c>
      <c r="AJ7" s="216" t="s">
        <v>355</v>
      </c>
    </row>
    <row r="8" spans="1:37" s="35" customFormat="1" ht="38.25" customHeight="1">
      <c r="A8" s="27">
        <v>2013</v>
      </c>
      <c r="B8" s="66">
        <v>19</v>
      </c>
      <c r="C8" s="66" t="s">
        <v>44</v>
      </c>
      <c r="D8" s="66" t="s">
        <v>44</v>
      </c>
      <c r="E8" s="66">
        <v>18</v>
      </c>
      <c r="F8" s="29">
        <v>0</v>
      </c>
      <c r="G8" s="29">
        <v>0</v>
      </c>
      <c r="H8" s="29">
        <v>0</v>
      </c>
      <c r="I8" s="71">
        <v>1</v>
      </c>
      <c r="J8" s="217"/>
      <c r="K8" s="29">
        <v>0</v>
      </c>
      <c r="L8" s="29">
        <v>0</v>
      </c>
      <c r="M8" s="218">
        <v>91</v>
      </c>
      <c r="N8" s="218" t="s">
        <v>44</v>
      </c>
      <c r="O8" s="218" t="s">
        <v>45</v>
      </c>
      <c r="P8" s="76">
        <f t="shared" ref="P8" si="0">SUM(Q8:R8)</f>
        <v>91</v>
      </c>
      <c r="Q8" s="218">
        <v>91</v>
      </c>
      <c r="R8" s="29">
        <v>0</v>
      </c>
      <c r="S8" s="27">
        <v>2013</v>
      </c>
      <c r="T8" s="219">
        <v>0</v>
      </c>
      <c r="U8" s="29" t="s">
        <v>45</v>
      </c>
      <c r="V8" s="29" t="s">
        <v>45</v>
      </c>
      <c r="W8" s="29">
        <v>0</v>
      </c>
      <c r="X8" s="29">
        <v>0</v>
      </c>
      <c r="Y8" s="217"/>
      <c r="Z8" s="218">
        <v>5662</v>
      </c>
      <c r="AA8" s="218" t="s">
        <v>45</v>
      </c>
      <c r="AB8" s="218" t="s">
        <v>45</v>
      </c>
      <c r="AC8" s="218">
        <v>5280</v>
      </c>
      <c r="AD8" s="218">
        <v>382</v>
      </c>
      <c r="AE8" s="218">
        <v>4</v>
      </c>
      <c r="AF8" s="218" t="s">
        <v>45</v>
      </c>
      <c r="AG8" s="218" t="s">
        <v>45</v>
      </c>
      <c r="AH8" s="218">
        <v>2</v>
      </c>
      <c r="AI8" s="66">
        <v>2</v>
      </c>
      <c r="AJ8" s="218">
        <v>7</v>
      </c>
      <c r="AK8" s="220"/>
    </row>
    <row r="9" spans="1:37" s="35" customFormat="1" ht="38.25" customHeight="1">
      <c r="A9" s="27">
        <v>2014</v>
      </c>
      <c r="B9" s="76">
        <v>31</v>
      </c>
      <c r="C9" s="76">
        <v>19</v>
      </c>
      <c r="D9" s="76">
        <v>12</v>
      </c>
      <c r="E9" s="66">
        <v>24</v>
      </c>
      <c r="F9" s="221">
        <v>4</v>
      </c>
      <c r="G9" s="29">
        <v>0</v>
      </c>
      <c r="H9" s="221">
        <v>1</v>
      </c>
      <c r="I9" s="29">
        <v>0</v>
      </c>
      <c r="J9" s="217"/>
      <c r="K9" s="29">
        <v>0</v>
      </c>
      <c r="L9" s="221">
        <v>2</v>
      </c>
      <c r="M9" s="218">
        <v>73</v>
      </c>
      <c r="N9" s="218" t="s">
        <v>45</v>
      </c>
      <c r="O9" s="218" t="s">
        <v>45</v>
      </c>
      <c r="P9" s="76">
        <v>73</v>
      </c>
      <c r="Q9" s="218">
        <v>73</v>
      </c>
      <c r="R9" s="29">
        <v>0</v>
      </c>
      <c r="S9" s="27">
        <v>2014</v>
      </c>
      <c r="T9" s="222" t="s">
        <v>356</v>
      </c>
      <c r="U9" s="221" t="s">
        <v>45</v>
      </c>
      <c r="V9" s="221" t="s">
        <v>45</v>
      </c>
      <c r="W9" s="221" t="s">
        <v>356</v>
      </c>
      <c r="X9" s="29">
        <v>0</v>
      </c>
      <c r="Y9" s="217"/>
      <c r="Z9" s="218">
        <v>4338</v>
      </c>
      <c r="AA9" s="218" t="s">
        <v>45</v>
      </c>
      <c r="AB9" s="218" t="s">
        <v>45</v>
      </c>
      <c r="AC9" s="218">
        <v>4233</v>
      </c>
      <c r="AD9" s="218">
        <v>105</v>
      </c>
      <c r="AE9" s="218" t="s">
        <v>45</v>
      </c>
      <c r="AF9" s="218" t="s">
        <v>44</v>
      </c>
      <c r="AG9" s="218" t="s">
        <v>45</v>
      </c>
      <c r="AH9" s="218" t="s">
        <v>45</v>
      </c>
      <c r="AI9" s="218" t="s">
        <v>44</v>
      </c>
      <c r="AJ9" s="218">
        <v>5</v>
      </c>
      <c r="AK9" s="220"/>
    </row>
    <row r="10" spans="1:37" s="35" customFormat="1" ht="38.25" customHeight="1">
      <c r="A10" s="27">
        <v>2015</v>
      </c>
      <c r="B10" s="66">
        <v>22</v>
      </c>
      <c r="C10" s="66">
        <v>12</v>
      </c>
      <c r="D10" s="66">
        <v>10</v>
      </c>
      <c r="E10" s="66">
        <v>15</v>
      </c>
      <c r="F10" s="66">
        <v>6</v>
      </c>
      <c r="G10" s="29">
        <v>0</v>
      </c>
      <c r="H10" s="29">
        <v>0</v>
      </c>
      <c r="I10" s="29">
        <v>1</v>
      </c>
      <c r="J10" s="29"/>
      <c r="K10" s="76">
        <v>1</v>
      </c>
      <c r="L10" s="29">
        <v>0</v>
      </c>
      <c r="M10" s="223">
        <v>70</v>
      </c>
      <c r="N10" s="223" t="s">
        <v>45</v>
      </c>
      <c r="O10" s="223" t="s">
        <v>45</v>
      </c>
      <c r="P10" s="223">
        <v>70</v>
      </c>
      <c r="Q10" s="223">
        <v>70</v>
      </c>
      <c r="R10" s="29">
        <v>0</v>
      </c>
      <c r="S10" s="27">
        <v>2015</v>
      </c>
      <c r="T10" s="221" t="s">
        <v>357</v>
      </c>
      <c r="U10" s="29" t="s">
        <v>45</v>
      </c>
      <c r="V10" s="29" t="s">
        <v>45</v>
      </c>
      <c r="W10" s="221" t="s">
        <v>357</v>
      </c>
      <c r="X10" s="29">
        <v>0</v>
      </c>
      <c r="Y10" s="224"/>
      <c r="Z10" s="223">
        <v>5675</v>
      </c>
      <c r="AA10" s="223" t="s">
        <v>45</v>
      </c>
      <c r="AB10" s="223" t="s">
        <v>45</v>
      </c>
      <c r="AC10" s="223">
        <v>5229</v>
      </c>
      <c r="AD10" s="223">
        <v>446</v>
      </c>
      <c r="AE10" s="223" t="s">
        <v>45</v>
      </c>
      <c r="AF10" s="223" t="s">
        <v>45</v>
      </c>
      <c r="AG10" s="223" t="s">
        <v>44</v>
      </c>
      <c r="AH10" s="223" t="s">
        <v>45</v>
      </c>
      <c r="AI10" s="66" t="s">
        <v>45</v>
      </c>
      <c r="AJ10" s="66" t="s">
        <v>44</v>
      </c>
      <c r="AK10" s="220"/>
    </row>
    <row r="11" spans="1:37" s="35" customFormat="1" ht="38.25" customHeight="1">
      <c r="A11" s="27">
        <v>2016</v>
      </c>
      <c r="B11" s="40">
        <v>28</v>
      </c>
      <c r="C11" s="40">
        <v>15</v>
      </c>
      <c r="D11" s="40">
        <v>13</v>
      </c>
      <c r="E11" s="40">
        <v>22</v>
      </c>
      <c r="F11" s="40">
        <v>3</v>
      </c>
      <c r="G11" s="29">
        <v>0</v>
      </c>
      <c r="H11" s="29">
        <v>0</v>
      </c>
      <c r="I11" s="29">
        <v>0</v>
      </c>
      <c r="J11" s="40"/>
      <c r="K11" s="29">
        <v>0</v>
      </c>
      <c r="L11" s="40">
        <v>3</v>
      </c>
      <c r="M11" s="223">
        <v>72</v>
      </c>
      <c r="N11" s="223">
        <v>43</v>
      </c>
      <c r="O11" s="223">
        <v>29</v>
      </c>
      <c r="P11" s="223">
        <v>72</v>
      </c>
      <c r="Q11" s="223">
        <v>72</v>
      </c>
      <c r="R11" s="29">
        <v>0</v>
      </c>
      <c r="S11" s="27">
        <v>2016</v>
      </c>
      <c r="T11" s="225">
        <v>47</v>
      </c>
      <c r="U11" s="225">
        <v>27</v>
      </c>
      <c r="V11" s="225">
        <v>20</v>
      </c>
      <c r="W11" s="40" t="s">
        <v>358</v>
      </c>
      <c r="X11" s="29">
        <v>0</v>
      </c>
      <c r="Y11" s="224"/>
      <c r="Z11" s="223">
        <v>7064</v>
      </c>
      <c r="AA11" s="223" t="s">
        <v>45</v>
      </c>
      <c r="AB11" s="223" t="s">
        <v>45</v>
      </c>
      <c r="AC11" s="223">
        <v>6291</v>
      </c>
      <c r="AD11" s="223">
        <v>773</v>
      </c>
      <c r="AE11" s="223">
        <v>769</v>
      </c>
      <c r="AF11" s="223" t="s">
        <v>45</v>
      </c>
      <c r="AG11" s="223" t="s">
        <v>45</v>
      </c>
      <c r="AH11" s="223">
        <v>1</v>
      </c>
      <c r="AI11" s="223">
        <v>768</v>
      </c>
      <c r="AJ11" s="66" t="s">
        <v>89</v>
      </c>
    </row>
    <row r="12" spans="1:37" s="35" customFormat="1" ht="38.25" customHeight="1">
      <c r="A12" s="27">
        <v>2017</v>
      </c>
      <c r="B12" s="40">
        <v>17</v>
      </c>
      <c r="C12" s="40">
        <v>8</v>
      </c>
      <c r="D12" s="40">
        <v>9</v>
      </c>
      <c r="E12" s="40">
        <v>13</v>
      </c>
      <c r="F12" s="40">
        <v>4</v>
      </c>
      <c r="G12" s="29" t="s">
        <v>45</v>
      </c>
      <c r="H12" s="29" t="s">
        <v>45</v>
      </c>
      <c r="I12" s="29" t="s">
        <v>45</v>
      </c>
      <c r="J12" s="40"/>
      <c r="K12" s="29" t="s">
        <v>45</v>
      </c>
      <c r="L12" s="40" t="s">
        <v>45</v>
      </c>
      <c r="M12" s="223">
        <v>49</v>
      </c>
      <c r="N12" s="40">
        <v>26</v>
      </c>
      <c r="O12" s="40">
        <v>23</v>
      </c>
      <c r="P12" s="40">
        <v>49</v>
      </c>
      <c r="Q12" s="40">
        <v>49</v>
      </c>
      <c r="R12" s="29" t="s">
        <v>45</v>
      </c>
      <c r="S12" s="27">
        <v>2017</v>
      </c>
      <c r="T12" s="225">
        <v>80</v>
      </c>
      <c r="U12" s="225">
        <v>41</v>
      </c>
      <c r="V12" s="225">
        <v>39</v>
      </c>
      <c r="W12" s="225">
        <v>80</v>
      </c>
      <c r="X12" s="29">
        <v>0</v>
      </c>
      <c r="Y12" s="224"/>
      <c r="Z12" s="223">
        <v>6741</v>
      </c>
      <c r="AA12" s="223" t="s">
        <v>44</v>
      </c>
      <c r="AB12" s="223" t="s">
        <v>45</v>
      </c>
      <c r="AC12" s="223">
        <v>6119</v>
      </c>
      <c r="AD12" s="223">
        <v>622</v>
      </c>
      <c r="AE12" s="223">
        <v>622</v>
      </c>
      <c r="AF12" s="223" t="s">
        <v>45</v>
      </c>
      <c r="AG12" s="223" t="s">
        <v>45</v>
      </c>
      <c r="AH12" s="223">
        <v>1</v>
      </c>
      <c r="AI12" s="223">
        <v>621</v>
      </c>
      <c r="AJ12" s="66" t="s">
        <v>89</v>
      </c>
    </row>
    <row r="13" spans="1:37" s="35" customFormat="1" ht="38.25" customHeight="1">
      <c r="A13" s="27">
        <v>2018</v>
      </c>
      <c r="B13" s="40">
        <v>13</v>
      </c>
      <c r="C13" s="40">
        <v>10</v>
      </c>
      <c r="D13" s="40">
        <v>3</v>
      </c>
      <c r="E13" s="40">
        <v>13</v>
      </c>
      <c r="F13" s="40" t="s">
        <v>45</v>
      </c>
      <c r="G13" s="29" t="s">
        <v>45</v>
      </c>
      <c r="H13" s="29" t="s">
        <v>45</v>
      </c>
      <c r="I13" s="29" t="s">
        <v>45</v>
      </c>
      <c r="J13" s="40"/>
      <c r="K13" s="29" t="s">
        <v>45</v>
      </c>
      <c r="L13" s="40" t="s">
        <v>45</v>
      </c>
      <c r="M13" s="223">
        <v>23</v>
      </c>
      <c r="N13" s="40">
        <v>1</v>
      </c>
      <c r="O13" s="40">
        <v>22</v>
      </c>
      <c r="P13" s="40">
        <v>23</v>
      </c>
      <c r="Q13" s="40">
        <v>23</v>
      </c>
      <c r="R13" s="29" t="s">
        <v>45</v>
      </c>
      <c r="S13" s="27">
        <v>2018</v>
      </c>
      <c r="T13" s="225">
        <v>37</v>
      </c>
      <c r="U13" s="225">
        <v>22</v>
      </c>
      <c r="V13" s="225">
        <v>15</v>
      </c>
      <c r="W13" s="225">
        <v>37</v>
      </c>
      <c r="X13" s="29">
        <v>0</v>
      </c>
      <c r="Y13" s="224"/>
      <c r="Z13" s="223">
        <v>3339</v>
      </c>
      <c r="AA13" s="223"/>
      <c r="AB13" s="223"/>
      <c r="AC13" s="223">
        <v>3026</v>
      </c>
      <c r="AD13" s="223">
        <v>313</v>
      </c>
      <c r="AE13" s="223">
        <v>313</v>
      </c>
      <c r="AF13" s="223" t="s">
        <v>45</v>
      </c>
      <c r="AG13" s="223" t="s">
        <v>45</v>
      </c>
      <c r="AH13" s="223">
        <v>6</v>
      </c>
      <c r="AI13" s="223">
        <v>307</v>
      </c>
      <c r="AJ13" s="66" t="s">
        <v>89</v>
      </c>
    </row>
    <row r="14" spans="1:37" s="369" customFormat="1" ht="38.25" customHeight="1">
      <c r="A14" s="366">
        <v>2019</v>
      </c>
      <c r="B14" s="455">
        <v>25</v>
      </c>
      <c r="C14" s="455">
        <v>12</v>
      </c>
      <c r="D14" s="455">
        <v>13</v>
      </c>
      <c r="E14" s="455">
        <v>23</v>
      </c>
      <c r="F14" s="455">
        <v>2</v>
      </c>
      <c r="G14" s="374">
        <v>0</v>
      </c>
      <c r="H14" s="374" t="s">
        <v>89</v>
      </c>
      <c r="I14" s="374" t="s">
        <v>89</v>
      </c>
      <c r="J14" s="455"/>
      <c r="K14" s="374" t="s">
        <v>89</v>
      </c>
      <c r="L14" s="374" t="s">
        <v>89</v>
      </c>
      <c r="M14" s="456">
        <v>24</v>
      </c>
      <c r="N14" s="455">
        <v>12</v>
      </c>
      <c r="O14" s="455">
        <v>12</v>
      </c>
      <c r="P14" s="455">
        <v>24</v>
      </c>
      <c r="Q14" s="455">
        <v>24</v>
      </c>
      <c r="R14" s="374" t="s">
        <v>89</v>
      </c>
      <c r="S14" s="366">
        <v>2019</v>
      </c>
      <c r="T14" s="457">
        <v>25</v>
      </c>
      <c r="U14" s="457">
        <v>10</v>
      </c>
      <c r="V14" s="457">
        <v>15</v>
      </c>
      <c r="W14" s="457">
        <v>25</v>
      </c>
      <c r="X14" s="374">
        <v>0</v>
      </c>
      <c r="Y14" s="458"/>
      <c r="Z14" s="456">
        <v>756</v>
      </c>
      <c r="AA14" s="459" t="s">
        <v>89</v>
      </c>
      <c r="AB14" s="459" t="s">
        <v>89</v>
      </c>
      <c r="AC14" s="456">
        <v>569</v>
      </c>
      <c r="AD14" s="456">
        <v>187</v>
      </c>
      <c r="AE14" s="456">
        <v>187</v>
      </c>
      <c r="AF14" s="459" t="s">
        <v>89</v>
      </c>
      <c r="AG14" s="459" t="s">
        <v>89</v>
      </c>
      <c r="AH14" s="459" t="s">
        <v>89</v>
      </c>
      <c r="AI14" s="459">
        <v>187</v>
      </c>
      <c r="AJ14" s="459" t="s">
        <v>89</v>
      </c>
    </row>
    <row r="15" spans="1:37" s="401" customFormat="1" ht="38.25" customHeight="1">
      <c r="A15" s="377" t="s">
        <v>137</v>
      </c>
      <c r="B15" s="281">
        <v>3</v>
      </c>
      <c r="C15" s="281">
        <v>1</v>
      </c>
      <c r="D15" s="281">
        <v>2</v>
      </c>
      <c r="E15" s="281">
        <v>3</v>
      </c>
      <c r="F15" s="281">
        <v>0</v>
      </c>
      <c r="G15" s="277">
        <v>0</v>
      </c>
      <c r="H15" s="277" t="s">
        <v>89</v>
      </c>
      <c r="I15" s="277" t="s">
        <v>89</v>
      </c>
      <c r="J15" s="446"/>
      <c r="K15" s="277" t="s">
        <v>89</v>
      </c>
      <c r="L15" s="277" t="s">
        <v>89</v>
      </c>
      <c r="M15" s="442">
        <v>9</v>
      </c>
      <c r="N15" s="281">
        <v>6</v>
      </c>
      <c r="O15" s="281">
        <v>3</v>
      </c>
      <c r="P15" s="281">
        <v>9</v>
      </c>
      <c r="Q15" s="281">
        <v>9</v>
      </c>
      <c r="R15" s="277" t="s">
        <v>89</v>
      </c>
      <c r="S15" s="377" t="s">
        <v>137</v>
      </c>
      <c r="T15" s="443">
        <v>15</v>
      </c>
      <c r="U15" s="443">
        <v>6</v>
      </c>
      <c r="V15" s="443">
        <v>9</v>
      </c>
      <c r="W15" s="443">
        <v>15</v>
      </c>
      <c r="X15" s="277">
        <v>0</v>
      </c>
      <c r="Y15" s="274"/>
      <c r="Z15" s="442">
        <v>230</v>
      </c>
      <c r="AA15" s="445" t="s">
        <v>89</v>
      </c>
      <c r="AB15" s="445" t="s">
        <v>89</v>
      </c>
      <c r="AC15" s="442">
        <v>194</v>
      </c>
      <c r="AD15" s="442">
        <v>36</v>
      </c>
      <c r="AE15" s="442">
        <v>36</v>
      </c>
      <c r="AF15" s="445" t="s">
        <v>89</v>
      </c>
      <c r="AG15" s="445" t="s">
        <v>89</v>
      </c>
      <c r="AH15" s="445" t="s">
        <v>89</v>
      </c>
      <c r="AI15" s="445">
        <v>36</v>
      </c>
      <c r="AJ15" s="445" t="s">
        <v>89</v>
      </c>
    </row>
    <row r="16" spans="1:37" s="401" customFormat="1" ht="38.25" customHeight="1">
      <c r="A16" s="377" t="s">
        <v>138</v>
      </c>
      <c r="B16" s="281">
        <v>6</v>
      </c>
      <c r="C16" s="281">
        <v>3</v>
      </c>
      <c r="D16" s="281">
        <v>3</v>
      </c>
      <c r="E16" s="281">
        <v>5</v>
      </c>
      <c r="F16" s="281">
        <v>1</v>
      </c>
      <c r="G16" s="277">
        <v>0</v>
      </c>
      <c r="H16" s="277" t="s">
        <v>89</v>
      </c>
      <c r="I16" s="277" t="s">
        <v>89</v>
      </c>
      <c r="J16" s="446"/>
      <c r="K16" s="277" t="s">
        <v>89</v>
      </c>
      <c r="L16" s="277" t="s">
        <v>89</v>
      </c>
      <c r="M16" s="444">
        <v>2</v>
      </c>
      <c r="N16" s="442">
        <v>1</v>
      </c>
      <c r="O16" s="442">
        <v>1</v>
      </c>
      <c r="P16" s="444">
        <v>2</v>
      </c>
      <c r="Q16" s="444">
        <v>2</v>
      </c>
      <c r="R16" s="277" t="s">
        <v>89</v>
      </c>
      <c r="S16" s="377" t="s">
        <v>138</v>
      </c>
      <c r="T16" s="443">
        <v>0</v>
      </c>
      <c r="U16" s="443">
        <v>0</v>
      </c>
      <c r="V16" s="443">
        <v>0</v>
      </c>
      <c r="W16" s="443">
        <v>0</v>
      </c>
      <c r="X16" s="277">
        <v>0</v>
      </c>
      <c r="Y16" s="274"/>
      <c r="Z16" s="442">
        <v>6</v>
      </c>
      <c r="AA16" s="445" t="s">
        <v>89</v>
      </c>
      <c r="AB16" s="445" t="s">
        <v>89</v>
      </c>
      <c r="AC16" s="442">
        <v>5</v>
      </c>
      <c r="AD16" s="442">
        <v>1</v>
      </c>
      <c r="AE16" s="442">
        <v>1</v>
      </c>
      <c r="AF16" s="445" t="s">
        <v>89</v>
      </c>
      <c r="AG16" s="445" t="s">
        <v>89</v>
      </c>
      <c r="AH16" s="445" t="s">
        <v>89</v>
      </c>
      <c r="AI16" s="445">
        <v>1</v>
      </c>
      <c r="AJ16" s="445" t="s">
        <v>89</v>
      </c>
    </row>
    <row r="17" spans="1:36" s="401" customFormat="1" ht="38.25" customHeight="1">
      <c r="A17" s="377" t="s">
        <v>139</v>
      </c>
      <c r="B17" s="281">
        <v>3</v>
      </c>
      <c r="C17" s="281">
        <v>1</v>
      </c>
      <c r="D17" s="281">
        <v>2</v>
      </c>
      <c r="E17" s="281">
        <v>3</v>
      </c>
      <c r="F17" s="277">
        <v>0</v>
      </c>
      <c r="G17" s="277">
        <v>0</v>
      </c>
      <c r="H17" s="277" t="s">
        <v>89</v>
      </c>
      <c r="I17" s="277" t="s">
        <v>89</v>
      </c>
      <c r="J17" s="274"/>
      <c r="K17" s="277" t="s">
        <v>89</v>
      </c>
      <c r="L17" s="277" t="s">
        <v>89</v>
      </c>
      <c r="M17" s="444">
        <v>2</v>
      </c>
      <c r="N17" s="442">
        <v>1</v>
      </c>
      <c r="O17" s="442">
        <v>1</v>
      </c>
      <c r="P17" s="444">
        <v>2</v>
      </c>
      <c r="Q17" s="444">
        <v>2</v>
      </c>
      <c r="R17" s="277" t="s">
        <v>89</v>
      </c>
      <c r="S17" s="377" t="s">
        <v>139</v>
      </c>
      <c r="T17" s="443">
        <v>1</v>
      </c>
      <c r="U17" s="443">
        <v>1</v>
      </c>
      <c r="V17" s="443">
        <v>0</v>
      </c>
      <c r="W17" s="443">
        <v>1</v>
      </c>
      <c r="X17" s="277">
        <v>0</v>
      </c>
      <c r="Y17" s="274"/>
      <c r="Z17" s="442">
        <v>12</v>
      </c>
      <c r="AA17" s="445" t="s">
        <v>89</v>
      </c>
      <c r="AB17" s="445" t="s">
        <v>89</v>
      </c>
      <c r="AC17" s="442">
        <v>10</v>
      </c>
      <c r="AD17" s="442">
        <v>2</v>
      </c>
      <c r="AE17" s="442">
        <v>2</v>
      </c>
      <c r="AF17" s="445" t="s">
        <v>89</v>
      </c>
      <c r="AG17" s="445" t="s">
        <v>89</v>
      </c>
      <c r="AH17" s="445" t="s">
        <v>89</v>
      </c>
      <c r="AI17" s="445">
        <v>2</v>
      </c>
      <c r="AJ17" s="445" t="s">
        <v>89</v>
      </c>
    </row>
    <row r="18" spans="1:36" s="401" customFormat="1" ht="38.25" customHeight="1">
      <c r="A18" s="377" t="s">
        <v>140</v>
      </c>
      <c r="B18" s="281">
        <v>4</v>
      </c>
      <c r="C18" s="281">
        <v>3</v>
      </c>
      <c r="D18" s="281">
        <v>1</v>
      </c>
      <c r="E18" s="281">
        <v>3</v>
      </c>
      <c r="F18" s="281">
        <v>1</v>
      </c>
      <c r="G18" s="277">
        <v>0</v>
      </c>
      <c r="H18" s="277" t="s">
        <v>89</v>
      </c>
      <c r="I18" s="277" t="s">
        <v>89</v>
      </c>
      <c r="J18" s="274"/>
      <c r="K18" s="277" t="s">
        <v>89</v>
      </c>
      <c r="L18" s="277" t="s">
        <v>89</v>
      </c>
      <c r="M18" s="444">
        <v>5</v>
      </c>
      <c r="N18" s="442">
        <v>3</v>
      </c>
      <c r="O18" s="442">
        <v>2</v>
      </c>
      <c r="P18" s="444">
        <v>5</v>
      </c>
      <c r="Q18" s="444">
        <v>5</v>
      </c>
      <c r="R18" s="277" t="s">
        <v>89</v>
      </c>
      <c r="S18" s="377" t="s">
        <v>140</v>
      </c>
      <c r="T18" s="443">
        <v>5</v>
      </c>
      <c r="U18" s="443">
        <v>0</v>
      </c>
      <c r="V18" s="443">
        <v>5</v>
      </c>
      <c r="W18" s="443">
        <v>5</v>
      </c>
      <c r="X18" s="277">
        <v>0</v>
      </c>
      <c r="Y18" s="274"/>
      <c r="Z18" s="442">
        <v>90</v>
      </c>
      <c r="AA18" s="442" t="s">
        <v>89</v>
      </c>
      <c r="AB18" s="445" t="s">
        <v>89</v>
      </c>
      <c r="AC18" s="442">
        <v>30</v>
      </c>
      <c r="AD18" s="442">
        <v>60</v>
      </c>
      <c r="AE18" s="442">
        <v>60</v>
      </c>
      <c r="AF18" s="445" t="s">
        <v>89</v>
      </c>
      <c r="AG18" s="445" t="s">
        <v>89</v>
      </c>
      <c r="AH18" s="445" t="s">
        <v>89</v>
      </c>
      <c r="AI18" s="445">
        <v>60</v>
      </c>
      <c r="AJ18" s="445" t="s">
        <v>89</v>
      </c>
    </row>
    <row r="19" spans="1:36" s="394" customFormat="1" ht="38.25" customHeight="1">
      <c r="A19" s="377" t="s">
        <v>141</v>
      </c>
      <c r="B19" s="281">
        <v>3</v>
      </c>
      <c r="C19" s="281">
        <v>1</v>
      </c>
      <c r="D19" s="281">
        <v>2</v>
      </c>
      <c r="E19" s="281">
        <v>3</v>
      </c>
      <c r="F19" s="277">
        <v>0</v>
      </c>
      <c r="G19" s="277">
        <v>0</v>
      </c>
      <c r="H19" s="277" t="s">
        <v>89</v>
      </c>
      <c r="I19" s="277" t="s">
        <v>89</v>
      </c>
      <c r="J19" s="97"/>
      <c r="K19" s="277" t="s">
        <v>89</v>
      </c>
      <c r="L19" s="277" t="s">
        <v>89</v>
      </c>
      <c r="M19" s="444">
        <v>0</v>
      </c>
      <c r="N19" s="442">
        <v>0</v>
      </c>
      <c r="O19" s="442">
        <v>0</v>
      </c>
      <c r="P19" s="444">
        <v>0</v>
      </c>
      <c r="Q19" s="444">
        <v>0</v>
      </c>
      <c r="R19" s="277" t="s">
        <v>89</v>
      </c>
      <c r="S19" s="377" t="s">
        <v>141</v>
      </c>
      <c r="T19" s="443">
        <v>0</v>
      </c>
      <c r="U19" s="443">
        <v>0</v>
      </c>
      <c r="V19" s="443">
        <v>0</v>
      </c>
      <c r="W19" s="443">
        <v>0</v>
      </c>
      <c r="X19" s="277">
        <v>0</v>
      </c>
      <c r="Y19" s="97"/>
      <c r="Z19" s="442">
        <v>12</v>
      </c>
      <c r="AA19" s="445" t="s">
        <v>89</v>
      </c>
      <c r="AB19" s="445" t="s">
        <v>89</v>
      </c>
      <c r="AC19" s="442">
        <v>10</v>
      </c>
      <c r="AD19" s="442">
        <v>2</v>
      </c>
      <c r="AE19" s="442">
        <v>2</v>
      </c>
      <c r="AF19" s="445" t="s">
        <v>89</v>
      </c>
      <c r="AG19" s="445" t="s">
        <v>89</v>
      </c>
      <c r="AH19" s="445" t="s">
        <v>89</v>
      </c>
      <c r="AI19" s="445">
        <v>2</v>
      </c>
      <c r="AJ19" s="445" t="s">
        <v>89</v>
      </c>
    </row>
    <row r="20" spans="1:36" s="394" customFormat="1" ht="38.25" customHeight="1">
      <c r="A20" s="377" t="s">
        <v>142</v>
      </c>
      <c r="B20" s="281">
        <v>5</v>
      </c>
      <c r="C20" s="281">
        <v>3</v>
      </c>
      <c r="D20" s="281">
        <v>2</v>
      </c>
      <c r="E20" s="281">
        <v>5</v>
      </c>
      <c r="F20" s="277">
        <v>0</v>
      </c>
      <c r="G20" s="277">
        <v>0</v>
      </c>
      <c r="H20" s="277" t="s">
        <v>89</v>
      </c>
      <c r="I20" s="277" t="s">
        <v>89</v>
      </c>
      <c r="J20" s="97"/>
      <c r="K20" s="277" t="s">
        <v>89</v>
      </c>
      <c r="L20" s="277" t="s">
        <v>89</v>
      </c>
      <c r="M20" s="444">
        <v>2</v>
      </c>
      <c r="N20" s="442">
        <v>1</v>
      </c>
      <c r="O20" s="442">
        <v>1</v>
      </c>
      <c r="P20" s="444">
        <v>2</v>
      </c>
      <c r="Q20" s="444">
        <v>2</v>
      </c>
      <c r="R20" s="277" t="s">
        <v>89</v>
      </c>
      <c r="S20" s="377" t="s">
        <v>142</v>
      </c>
      <c r="T20" s="447">
        <v>0</v>
      </c>
      <c r="U20" s="443">
        <v>0</v>
      </c>
      <c r="V20" s="443">
        <v>0</v>
      </c>
      <c r="W20" s="443">
        <v>0</v>
      </c>
      <c r="X20" s="277">
        <v>0</v>
      </c>
      <c r="Y20" s="97"/>
      <c r="Z20" s="442">
        <v>124</v>
      </c>
      <c r="AA20" s="445" t="s">
        <v>89</v>
      </c>
      <c r="AB20" s="445" t="s">
        <v>89</v>
      </c>
      <c r="AC20" s="442">
        <v>102</v>
      </c>
      <c r="AD20" s="442">
        <v>22</v>
      </c>
      <c r="AE20" s="442">
        <v>22</v>
      </c>
      <c r="AF20" s="445" t="s">
        <v>89</v>
      </c>
      <c r="AG20" s="445" t="s">
        <v>89</v>
      </c>
      <c r="AH20" s="445" t="s">
        <v>89</v>
      </c>
      <c r="AI20" s="445">
        <v>22</v>
      </c>
      <c r="AJ20" s="445" t="s">
        <v>89</v>
      </c>
    </row>
    <row r="21" spans="1:36" s="394" customFormat="1" ht="38.25" customHeight="1" thickBot="1">
      <c r="A21" s="395" t="s">
        <v>143</v>
      </c>
      <c r="B21" s="448">
        <v>1</v>
      </c>
      <c r="C21" s="449">
        <v>0</v>
      </c>
      <c r="D21" s="449">
        <v>1</v>
      </c>
      <c r="E21" s="449">
        <v>1</v>
      </c>
      <c r="F21" s="272">
        <v>0</v>
      </c>
      <c r="G21" s="272">
        <v>0</v>
      </c>
      <c r="H21" s="272" t="s">
        <v>89</v>
      </c>
      <c r="I21" s="272" t="s">
        <v>89</v>
      </c>
      <c r="J21" s="97"/>
      <c r="K21" s="272" t="s">
        <v>89</v>
      </c>
      <c r="L21" s="272" t="s">
        <v>89</v>
      </c>
      <c r="M21" s="450">
        <v>4</v>
      </c>
      <c r="N21" s="451">
        <v>0</v>
      </c>
      <c r="O21" s="451">
        <v>4</v>
      </c>
      <c r="P21" s="450">
        <v>4</v>
      </c>
      <c r="Q21" s="452">
        <v>4</v>
      </c>
      <c r="R21" s="272"/>
      <c r="S21" s="395" t="s">
        <v>143</v>
      </c>
      <c r="T21" s="453">
        <v>4</v>
      </c>
      <c r="U21" s="454">
        <v>3</v>
      </c>
      <c r="V21" s="454">
        <v>1</v>
      </c>
      <c r="W21" s="454">
        <v>4</v>
      </c>
      <c r="X21" s="272">
        <v>0</v>
      </c>
      <c r="Y21" s="97"/>
      <c r="Z21" s="451">
        <v>282</v>
      </c>
      <c r="AA21" s="405" t="s">
        <v>89</v>
      </c>
      <c r="AB21" s="405" t="s">
        <v>89</v>
      </c>
      <c r="AC21" s="451">
        <v>218</v>
      </c>
      <c r="AD21" s="451">
        <v>64</v>
      </c>
      <c r="AE21" s="451">
        <v>64</v>
      </c>
      <c r="AF21" s="405" t="s">
        <v>89</v>
      </c>
      <c r="AG21" s="405" t="s">
        <v>89</v>
      </c>
      <c r="AH21" s="405" t="s">
        <v>89</v>
      </c>
      <c r="AI21" s="405">
        <v>64</v>
      </c>
      <c r="AJ21" s="405" t="s">
        <v>89</v>
      </c>
    </row>
    <row r="22" spans="1:36" ht="12" customHeight="1" thickTop="1">
      <c r="A22" s="82" t="s">
        <v>255</v>
      </c>
      <c r="B22" s="141"/>
      <c r="C22" s="141"/>
      <c r="D22" s="141"/>
      <c r="E22" s="81"/>
      <c r="F22" s="81"/>
      <c r="G22" s="81"/>
      <c r="H22" s="81"/>
      <c r="I22" s="81"/>
      <c r="J22" s="81"/>
      <c r="S22" s="82" t="s">
        <v>255</v>
      </c>
    </row>
    <row r="23" spans="1:36" ht="15.75" customHeight="1">
      <c r="B23" s="101"/>
      <c r="C23" s="101"/>
      <c r="D23" s="101"/>
      <c r="E23" s="101"/>
      <c r="F23" s="101"/>
      <c r="G23" s="101"/>
      <c r="H23" s="101"/>
      <c r="I23" s="101"/>
      <c r="J23" s="101"/>
      <c r="K23" s="200"/>
      <c r="L23" s="200"/>
      <c r="M23" s="200"/>
      <c r="N23" s="200"/>
      <c r="O23" s="200"/>
      <c r="P23" s="200"/>
      <c r="Q23" s="200"/>
      <c r="R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</row>
    <row r="24" spans="1:36">
      <c r="A24" s="81"/>
      <c r="B24" s="81"/>
      <c r="C24" s="81"/>
      <c r="D24" s="81"/>
      <c r="E24" s="81"/>
      <c r="F24" s="81"/>
      <c r="G24" s="81"/>
      <c r="H24" s="81"/>
      <c r="I24" s="81"/>
      <c r="J24" s="81"/>
      <c r="S24" s="81"/>
    </row>
    <row r="25" spans="1:36">
      <c r="A25" s="81"/>
      <c r="B25" s="81"/>
      <c r="C25" s="81"/>
      <c r="D25" s="81"/>
      <c r="E25" s="81"/>
      <c r="F25" s="81"/>
      <c r="G25" s="81"/>
      <c r="H25" s="81"/>
      <c r="I25" s="81"/>
      <c r="J25" s="81"/>
      <c r="S25" s="81"/>
    </row>
    <row r="26" spans="1:36">
      <c r="A26" s="81"/>
      <c r="B26" s="81"/>
      <c r="C26" s="81"/>
      <c r="D26" s="81"/>
      <c r="E26" s="81"/>
      <c r="F26" s="81"/>
      <c r="G26" s="81"/>
      <c r="H26" s="81"/>
      <c r="I26" s="81"/>
      <c r="J26" s="81"/>
      <c r="S26" s="81"/>
    </row>
    <row r="27" spans="1:36">
      <c r="A27" s="81"/>
      <c r="B27" s="81"/>
      <c r="C27" s="81"/>
      <c r="D27" s="81"/>
      <c r="E27" s="81"/>
      <c r="F27" s="81"/>
      <c r="G27" s="81"/>
      <c r="H27" s="81"/>
      <c r="I27" s="81"/>
      <c r="J27" s="81"/>
      <c r="S27" s="81"/>
    </row>
    <row r="28" spans="1:36">
      <c r="B28" s="81"/>
      <c r="C28" s="81"/>
      <c r="D28" s="81"/>
      <c r="E28" s="81"/>
      <c r="F28" s="81"/>
      <c r="G28" s="81"/>
      <c r="H28" s="81"/>
      <c r="I28" s="81"/>
      <c r="J28" s="81"/>
      <c r="S28" s="81"/>
    </row>
    <row r="29" spans="1:36">
      <c r="B29" s="101"/>
      <c r="C29" s="101"/>
      <c r="D29" s="101"/>
      <c r="E29" s="101"/>
      <c r="F29" s="101"/>
      <c r="G29" s="101"/>
      <c r="H29" s="101"/>
      <c r="I29" s="101"/>
      <c r="J29" s="101"/>
      <c r="K29" s="200"/>
      <c r="L29" s="200"/>
      <c r="M29" s="200"/>
      <c r="N29" s="200"/>
      <c r="O29" s="200"/>
      <c r="P29" s="200"/>
      <c r="Q29" s="200"/>
      <c r="R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</row>
    <row r="30" spans="1:36">
      <c r="B30" s="101"/>
      <c r="C30" s="101"/>
      <c r="D30" s="101"/>
      <c r="E30" s="101"/>
      <c r="F30" s="101"/>
      <c r="G30" s="101"/>
      <c r="H30" s="101"/>
      <c r="I30" s="101"/>
      <c r="J30" s="101"/>
      <c r="K30" s="200"/>
      <c r="L30" s="200"/>
      <c r="M30" s="200"/>
      <c r="N30" s="200"/>
      <c r="O30" s="200"/>
      <c r="P30" s="200"/>
      <c r="Q30" s="200"/>
      <c r="R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</row>
    <row r="31" spans="1:36">
      <c r="B31" s="101"/>
      <c r="C31" s="101"/>
      <c r="D31" s="101"/>
      <c r="E31" s="101"/>
      <c r="F31" s="101"/>
      <c r="G31" s="101"/>
      <c r="H31" s="101"/>
      <c r="I31" s="101"/>
      <c r="J31" s="101"/>
      <c r="K31" s="200"/>
      <c r="L31" s="200"/>
      <c r="M31" s="200"/>
      <c r="N31" s="200"/>
      <c r="O31" s="200"/>
      <c r="P31" s="200"/>
      <c r="Q31" s="200"/>
      <c r="R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</row>
    <row r="32" spans="1:36">
      <c r="B32" s="101"/>
      <c r="C32" s="101"/>
      <c r="D32" s="101"/>
      <c r="E32" s="101"/>
      <c r="F32" s="101"/>
      <c r="G32" s="101"/>
      <c r="H32" s="101"/>
      <c r="I32" s="101"/>
      <c r="J32" s="101"/>
      <c r="K32" s="200"/>
      <c r="L32" s="200"/>
      <c r="M32" s="200"/>
      <c r="N32" s="200"/>
      <c r="O32" s="200"/>
      <c r="P32" s="200"/>
      <c r="Q32" s="200"/>
      <c r="R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</row>
    <row r="33" spans="2:35">
      <c r="B33" s="101"/>
      <c r="C33" s="101"/>
      <c r="D33" s="101"/>
      <c r="E33" s="101"/>
      <c r="F33" s="101"/>
      <c r="G33" s="101"/>
      <c r="H33" s="101"/>
      <c r="I33" s="101"/>
      <c r="J33" s="101"/>
      <c r="K33" s="200"/>
      <c r="L33" s="200"/>
      <c r="M33" s="200"/>
      <c r="N33" s="200"/>
      <c r="O33" s="200"/>
      <c r="P33" s="200"/>
      <c r="Q33" s="200"/>
      <c r="R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</row>
    <row r="34" spans="2:35">
      <c r="B34" s="101"/>
      <c r="C34" s="101"/>
      <c r="D34" s="101"/>
      <c r="E34" s="101"/>
      <c r="F34" s="101"/>
      <c r="G34" s="101"/>
      <c r="H34" s="101"/>
      <c r="I34" s="101"/>
      <c r="J34" s="101"/>
      <c r="K34" s="200"/>
      <c r="L34" s="200"/>
      <c r="M34" s="200"/>
      <c r="N34" s="200"/>
      <c r="O34" s="200"/>
      <c r="P34" s="200"/>
      <c r="Q34" s="200"/>
      <c r="R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</row>
    <row r="35" spans="2:35">
      <c r="B35" s="101"/>
      <c r="C35" s="101"/>
      <c r="D35" s="101"/>
      <c r="E35" s="101"/>
      <c r="F35" s="101"/>
      <c r="G35" s="101"/>
      <c r="H35" s="101"/>
      <c r="I35" s="101"/>
      <c r="J35" s="101"/>
      <c r="K35" s="200"/>
      <c r="L35" s="200"/>
      <c r="M35" s="200"/>
      <c r="N35" s="200"/>
      <c r="O35" s="200"/>
      <c r="P35" s="200"/>
      <c r="Q35" s="200"/>
      <c r="R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</row>
    <row r="36" spans="2:35">
      <c r="B36" s="101"/>
      <c r="C36" s="101"/>
      <c r="D36" s="101"/>
      <c r="E36" s="101"/>
      <c r="F36" s="101"/>
      <c r="G36" s="101"/>
      <c r="H36" s="101"/>
      <c r="I36" s="101"/>
      <c r="J36" s="101"/>
      <c r="K36" s="200"/>
      <c r="L36" s="200"/>
      <c r="M36" s="200"/>
      <c r="N36" s="200"/>
      <c r="O36" s="200"/>
      <c r="P36" s="200"/>
      <c r="Q36" s="200"/>
      <c r="R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</row>
    <row r="37" spans="2:35">
      <c r="B37" s="101"/>
      <c r="C37" s="101"/>
      <c r="D37" s="101"/>
      <c r="E37" s="101"/>
      <c r="F37" s="101"/>
      <c r="G37" s="101"/>
      <c r="H37" s="101"/>
      <c r="I37" s="101"/>
      <c r="J37" s="101"/>
      <c r="K37" s="200"/>
      <c r="L37" s="200"/>
      <c r="M37" s="200"/>
      <c r="N37" s="200"/>
      <c r="O37" s="200"/>
      <c r="P37" s="200"/>
      <c r="Q37" s="200"/>
      <c r="R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</row>
    <row r="38" spans="2:35">
      <c r="B38" s="101"/>
      <c r="C38" s="101"/>
      <c r="D38" s="101"/>
      <c r="E38" s="101"/>
      <c r="F38" s="101"/>
      <c r="G38" s="101"/>
      <c r="H38" s="101"/>
      <c r="I38" s="101"/>
      <c r="J38" s="101"/>
      <c r="K38" s="200"/>
      <c r="L38" s="200"/>
      <c r="M38" s="200"/>
      <c r="N38" s="200"/>
      <c r="O38" s="200"/>
      <c r="P38" s="200"/>
      <c r="Q38" s="200"/>
      <c r="R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</row>
    <row r="39" spans="2:35">
      <c r="B39" s="101"/>
      <c r="C39" s="101"/>
      <c r="D39" s="101"/>
      <c r="E39" s="101"/>
      <c r="F39" s="101"/>
      <c r="G39" s="101"/>
      <c r="H39" s="101"/>
      <c r="I39" s="101"/>
      <c r="J39" s="101"/>
      <c r="K39" s="200"/>
      <c r="L39" s="200"/>
      <c r="M39" s="200"/>
      <c r="N39" s="200"/>
      <c r="O39" s="200"/>
      <c r="P39" s="200"/>
      <c r="Q39" s="200"/>
      <c r="R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</row>
    <row r="40" spans="2:35">
      <c r="B40" s="101"/>
      <c r="C40" s="101"/>
      <c r="D40" s="101"/>
      <c r="E40" s="101"/>
      <c r="F40" s="101"/>
      <c r="G40" s="101"/>
      <c r="H40" s="101"/>
      <c r="I40" s="101"/>
      <c r="J40" s="101"/>
      <c r="K40" s="200"/>
      <c r="L40" s="200"/>
      <c r="M40" s="200"/>
      <c r="N40" s="200"/>
      <c r="O40" s="200"/>
      <c r="P40" s="200"/>
      <c r="Q40" s="200"/>
      <c r="R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</row>
    <row r="41" spans="2:35">
      <c r="B41" s="101"/>
      <c r="C41" s="101"/>
      <c r="D41" s="101"/>
      <c r="E41" s="101"/>
      <c r="F41" s="101"/>
      <c r="G41" s="101"/>
      <c r="H41" s="101"/>
      <c r="I41" s="101"/>
      <c r="J41" s="101"/>
      <c r="K41" s="200"/>
      <c r="L41" s="200"/>
      <c r="M41" s="200"/>
      <c r="N41" s="200"/>
      <c r="O41" s="200"/>
      <c r="P41" s="200"/>
      <c r="Q41" s="200"/>
      <c r="R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</row>
    <row r="42" spans="2:35">
      <c r="B42" s="101"/>
      <c r="C42" s="101"/>
      <c r="D42" s="101"/>
      <c r="E42" s="101"/>
      <c r="F42" s="101"/>
      <c r="G42" s="101"/>
      <c r="H42" s="101"/>
      <c r="I42" s="101"/>
      <c r="J42" s="101"/>
      <c r="K42" s="200"/>
      <c r="L42" s="200"/>
      <c r="M42" s="200"/>
      <c r="N42" s="200"/>
      <c r="O42" s="200"/>
      <c r="P42" s="200"/>
      <c r="Q42" s="200"/>
      <c r="R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</row>
    <row r="43" spans="2:35">
      <c r="B43" s="101"/>
      <c r="C43" s="101"/>
      <c r="D43" s="101"/>
      <c r="E43" s="101"/>
      <c r="F43" s="101"/>
      <c r="G43" s="101"/>
      <c r="H43" s="101"/>
      <c r="I43" s="101"/>
      <c r="J43" s="101"/>
      <c r="K43" s="200"/>
      <c r="L43" s="200"/>
      <c r="M43" s="200"/>
      <c r="N43" s="200"/>
      <c r="O43" s="200"/>
      <c r="P43" s="200"/>
      <c r="Q43" s="200"/>
      <c r="R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</row>
    <row r="44" spans="2:35">
      <c r="B44" s="101"/>
      <c r="C44" s="101"/>
      <c r="D44" s="101"/>
      <c r="E44" s="101"/>
      <c r="F44" s="101"/>
      <c r="G44" s="101"/>
      <c r="H44" s="101"/>
      <c r="I44" s="101"/>
      <c r="J44" s="101"/>
      <c r="K44" s="200"/>
      <c r="L44" s="200"/>
      <c r="M44" s="200"/>
      <c r="N44" s="200"/>
      <c r="O44" s="200"/>
      <c r="P44" s="200"/>
      <c r="Q44" s="200"/>
      <c r="R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</row>
    <row r="45" spans="2:35">
      <c r="B45" s="101"/>
      <c r="C45" s="101"/>
      <c r="D45" s="101"/>
      <c r="E45" s="101"/>
      <c r="F45" s="101"/>
      <c r="G45" s="101"/>
      <c r="H45" s="101"/>
      <c r="I45" s="101"/>
      <c r="J45" s="101"/>
      <c r="K45" s="200"/>
      <c r="L45" s="200"/>
      <c r="M45" s="200"/>
      <c r="N45" s="200"/>
      <c r="O45" s="200"/>
      <c r="P45" s="200"/>
      <c r="Q45" s="200"/>
      <c r="R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</row>
    <row r="46" spans="2:35">
      <c r="B46" s="101"/>
      <c r="C46" s="101"/>
      <c r="D46" s="101"/>
      <c r="E46" s="101"/>
      <c r="F46" s="101"/>
      <c r="G46" s="101"/>
      <c r="H46" s="101"/>
      <c r="I46" s="101"/>
      <c r="J46" s="101"/>
      <c r="K46" s="200"/>
      <c r="L46" s="200"/>
      <c r="M46" s="200"/>
      <c r="N46" s="200"/>
      <c r="O46" s="200"/>
      <c r="P46" s="200"/>
      <c r="Q46" s="200"/>
      <c r="R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</row>
    <row r="47" spans="2:35">
      <c r="B47" s="101"/>
      <c r="C47" s="101"/>
      <c r="D47" s="101"/>
      <c r="E47" s="101"/>
      <c r="F47" s="101"/>
      <c r="G47" s="101"/>
      <c r="H47" s="101"/>
      <c r="I47" s="101"/>
      <c r="J47" s="101"/>
      <c r="K47" s="200"/>
      <c r="L47" s="200"/>
      <c r="M47" s="200"/>
      <c r="N47" s="200"/>
      <c r="O47" s="200"/>
      <c r="P47" s="200"/>
      <c r="Q47" s="200"/>
      <c r="R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</row>
    <row r="48" spans="2:35">
      <c r="B48" s="101"/>
      <c r="C48" s="101"/>
      <c r="D48" s="101"/>
      <c r="E48" s="101"/>
      <c r="F48" s="101"/>
      <c r="G48" s="101"/>
      <c r="H48" s="101"/>
      <c r="I48" s="101"/>
      <c r="J48" s="101"/>
      <c r="K48" s="200"/>
      <c r="L48" s="200"/>
      <c r="M48" s="200"/>
      <c r="N48" s="200"/>
      <c r="O48" s="200"/>
      <c r="P48" s="200"/>
      <c r="Q48" s="200"/>
      <c r="R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</row>
    <row r="49" spans="2:35">
      <c r="B49" s="101"/>
      <c r="C49" s="101"/>
      <c r="D49" s="101"/>
      <c r="E49" s="101"/>
      <c r="F49" s="101"/>
      <c r="G49" s="101"/>
      <c r="H49" s="101"/>
      <c r="I49" s="101"/>
      <c r="J49" s="101"/>
      <c r="K49" s="200"/>
      <c r="L49" s="200"/>
      <c r="M49" s="200"/>
      <c r="N49" s="200"/>
      <c r="O49" s="200"/>
      <c r="P49" s="200"/>
      <c r="Q49" s="200"/>
      <c r="R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</row>
    <row r="50" spans="2:35">
      <c r="B50" s="101"/>
      <c r="C50" s="101"/>
      <c r="D50" s="101"/>
      <c r="E50" s="101"/>
      <c r="F50" s="101"/>
      <c r="G50" s="101"/>
      <c r="H50" s="101"/>
      <c r="I50" s="101"/>
      <c r="J50" s="101"/>
      <c r="K50" s="200"/>
      <c r="L50" s="200"/>
      <c r="M50" s="200"/>
      <c r="N50" s="200"/>
      <c r="O50" s="200"/>
      <c r="P50" s="200"/>
      <c r="Q50" s="200"/>
      <c r="R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</row>
    <row r="51" spans="2:35">
      <c r="B51" s="101"/>
      <c r="C51" s="101"/>
      <c r="D51" s="101"/>
      <c r="E51" s="101"/>
      <c r="F51" s="101"/>
      <c r="G51" s="101"/>
      <c r="H51" s="101"/>
      <c r="I51" s="101"/>
      <c r="J51" s="101"/>
      <c r="K51" s="200"/>
      <c r="L51" s="200"/>
      <c r="M51" s="200"/>
      <c r="N51" s="200"/>
      <c r="O51" s="200"/>
      <c r="P51" s="200"/>
      <c r="Q51" s="200"/>
      <c r="R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</row>
    <row r="52" spans="2:35">
      <c r="B52" s="101"/>
      <c r="C52" s="101"/>
      <c r="D52" s="101"/>
      <c r="E52" s="101"/>
      <c r="F52" s="101"/>
      <c r="G52" s="101"/>
      <c r="H52" s="101"/>
      <c r="I52" s="101"/>
      <c r="J52" s="101"/>
      <c r="K52" s="200"/>
      <c r="L52" s="200"/>
      <c r="M52" s="200"/>
      <c r="N52" s="200"/>
      <c r="O52" s="200"/>
      <c r="P52" s="200"/>
      <c r="Q52" s="200"/>
      <c r="R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</row>
  </sheetData>
  <protectedRanges>
    <protectedRange sqref="J8" name="범위1_1_2_1_1_3_1_1_1_2_2_1_1_1"/>
    <protectedRange sqref="Y8" name="범위1_1_2_1_2_2_1_1_1_1_2_1_1_1"/>
    <protectedRange sqref="AK8:AK9" name="범위1_1_2_1_4_1_1_1_1_2_1_2_1_1_1"/>
    <protectedRange sqref="Z15:Z21" name="범위1_1_2_1_3_1_1_1_1_1_1_1_1_3_3_2_1_5"/>
    <protectedRange sqref="AD15:AD21" name="범위1_1_2_1_4_1_1_1_1_1_2_1_2_1_2_3_2_1_5"/>
    <protectedRange sqref="AC15:AC21" name="범위1_1_2_1_3_1_1_1_1_1_1_1_1_1_2_3_2_1_5"/>
    <protectedRange sqref="P16:P21 M15:M21 Q16:Q20" name="범위1_1_2_1_1_1_1_1_1_1_1_2_1_1_1_1_1_1_3_2_1_5"/>
    <protectedRange sqref="E17" name="범위1_1_2_1_5_1_2_4_1_1_1_2_2_1_6"/>
    <protectedRange sqref="E17" name="범위1_1_2_1_5_1_2_3_1_1_1_1_2_2_1_6"/>
    <protectedRange sqref="E21" name="범위1_1_2_1_5_1_2_5_1_1_1_2_2_1_6"/>
    <protectedRange sqref="E21" name="범위1_1_2_1_5_1_2_2_1_1_1_1_2_2_1_6"/>
    <protectedRange sqref="E16" name="범위1_1_2_1_5_1_2_7_1_1_1_2_2_1_6"/>
    <protectedRange sqref="E15" name="범위1_1_2_1_5_1_2_8_1_1_1_2_2_1_6"/>
    <protectedRange sqref="E18" name="범위1_1_2_1_5_1_2_10_1_1_1_2_2_1_6"/>
    <protectedRange sqref="E20" name="범위1_1_2_1_5_1_2_9_1_1_1_2_2_1_6"/>
    <protectedRange sqref="E19" name="범위1_1_2_1_5_1_2_11_1_1_1_2_2_1_6"/>
    <protectedRange sqref="N15:O15" name="범위1_1_2_1_1_1_1_1_1_8_1_3_1_2_1_5"/>
    <protectedRange sqref="Q15" name="범위1_1_2_1_1_1_1_1_1_8_1_1_2_1_2_1_5"/>
    <protectedRange sqref="W17" name="범위1_1_2_1_2_1_1_1_1_3_1_1_1_2_1_2_1_5"/>
    <protectedRange sqref="W16" name="범위1_1_2_1_2_1_1_1_1_5_1_1_2_1_2_1_5"/>
    <protectedRange sqref="W15" name="범위1_1_2_1_2_1_1_1_1_6_1_1_2_1_2_1_5"/>
    <protectedRange sqref="W18" name="범위1_1_2_1_2_1_1_1_1_8_1_1_2_1_2_1_5"/>
    <protectedRange sqref="W20" name="범위1_1_2_1_2_1_1_1_1_7_1_1_2_1_2_1_5"/>
    <protectedRange sqref="W19" name="범위1_1_2_1_2_1_1_1_1_9_1_1_2_1_2_1_5"/>
    <protectedRange sqref="W21" name="범위1_1_2_1_2_1_1_1_1_2_2_1_1_2_1_2_1_5"/>
  </protectedRanges>
  <mergeCells count="31">
    <mergeCell ref="I4:I5"/>
    <mergeCell ref="A1:I1"/>
    <mergeCell ref="K1:R1"/>
    <mergeCell ref="S1:X1"/>
    <mergeCell ref="Z1:AJ1"/>
    <mergeCell ref="B3:I3"/>
    <mergeCell ref="M3:R3"/>
    <mergeCell ref="T3:X3"/>
    <mergeCell ref="Z3:AJ3"/>
    <mergeCell ref="B4:D5"/>
    <mergeCell ref="E4:E5"/>
    <mergeCell ref="F4:F5"/>
    <mergeCell ref="G4:G5"/>
    <mergeCell ref="H4:H5"/>
    <mergeCell ref="K4:K5"/>
    <mergeCell ref="L4:L5"/>
    <mergeCell ref="M4:O5"/>
    <mergeCell ref="Q4:R4"/>
    <mergeCell ref="T4:X4"/>
    <mergeCell ref="AI5:AI6"/>
    <mergeCell ref="AE4:AI4"/>
    <mergeCell ref="AJ4:AJ5"/>
    <mergeCell ref="T5:V5"/>
    <mergeCell ref="W5:W6"/>
    <mergeCell ref="X5:X6"/>
    <mergeCell ref="Z5:AB5"/>
    <mergeCell ref="AC5:AC6"/>
    <mergeCell ref="AD5:AD6"/>
    <mergeCell ref="AE5:AG5"/>
    <mergeCell ref="AH5:AH6"/>
    <mergeCell ref="Z4:AD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  <colBreaks count="1" manualBreakCount="1">
    <brk id="2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4" zoomScaleNormal="100" workbookViewId="0">
      <selection activeCell="A14" sqref="A14"/>
    </sheetView>
  </sheetViews>
  <sheetFormatPr defaultRowHeight="13.5"/>
  <cols>
    <col min="1" max="1" width="14.5546875" style="55" customWidth="1"/>
    <col min="2" max="5" width="10.77734375" style="58" customWidth="1"/>
    <col min="6" max="6" width="2.6640625" style="59" customWidth="1"/>
    <col min="7" max="8" width="9.77734375" style="58" customWidth="1"/>
    <col min="9" max="10" width="9.77734375" style="86" customWidth="1"/>
    <col min="11" max="11" width="9.77734375" style="59" customWidth="1"/>
    <col min="12" max="12" width="9.77734375" style="58" customWidth="1"/>
    <col min="13" max="16384" width="8.88671875" style="39"/>
  </cols>
  <sheetData>
    <row r="1" spans="1:12" ht="51" customHeight="1">
      <c r="A1" s="865" t="s">
        <v>528</v>
      </c>
      <c r="B1" s="865"/>
      <c r="C1" s="865"/>
      <c r="D1" s="865"/>
      <c r="E1" s="865"/>
      <c r="F1" s="324"/>
      <c r="G1" s="1017" t="s">
        <v>527</v>
      </c>
      <c r="H1" s="1017"/>
      <c r="I1" s="1017"/>
      <c r="J1" s="1017"/>
      <c r="K1" s="1017"/>
      <c r="L1" s="1017"/>
    </row>
    <row r="2" spans="1:12" s="6" customFormat="1" ht="25.5" customHeight="1" thickBot="1">
      <c r="A2" s="323" t="s">
        <v>526</v>
      </c>
      <c r="B2" s="270"/>
      <c r="C2" s="270"/>
      <c r="D2" s="270"/>
      <c r="E2" s="270"/>
      <c r="F2" s="270"/>
      <c r="G2" s="270"/>
      <c r="H2" s="270"/>
      <c r="I2" s="85"/>
      <c r="J2" s="85"/>
      <c r="K2" s="270"/>
      <c r="L2" s="322" t="s">
        <v>525</v>
      </c>
    </row>
    <row r="3" spans="1:12" s="6" customFormat="1" ht="16.5" customHeight="1" thickTop="1">
      <c r="A3" s="867" t="s">
        <v>524</v>
      </c>
      <c r="B3" s="1018" t="s">
        <v>523</v>
      </c>
      <c r="C3" s="1019"/>
      <c r="D3" s="1018" t="s">
        <v>522</v>
      </c>
      <c r="E3" s="1020"/>
      <c r="F3" s="321"/>
      <c r="G3" s="1020" t="s">
        <v>521</v>
      </c>
      <c r="H3" s="1019"/>
      <c r="I3" s="1018" t="s">
        <v>520</v>
      </c>
      <c r="J3" s="1019"/>
      <c r="K3" s="1018" t="s">
        <v>519</v>
      </c>
      <c r="L3" s="1020"/>
    </row>
    <row r="4" spans="1:12" s="6" customFormat="1" ht="16.5" customHeight="1">
      <c r="A4" s="868"/>
      <c r="B4" s="1010" t="s">
        <v>518</v>
      </c>
      <c r="C4" s="1021"/>
      <c r="D4" s="1010" t="s">
        <v>517</v>
      </c>
      <c r="E4" s="1022"/>
      <c r="F4" s="321"/>
      <c r="G4" s="1011" t="s">
        <v>516</v>
      </c>
      <c r="H4" s="1023"/>
      <c r="I4" s="1010" t="s">
        <v>515</v>
      </c>
      <c r="J4" s="1021"/>
      <c r="K4" s="1010" t="s">
        <v>514</v>
      </c>
      <c r="L4" s="1011"/>
    </row>
    <row r="5" spans="1:12" s="6" customFormat="1" ht="16.5" customHeight="1">
      <c r="A5" s="868"/>
      <c r="B5" s="1012" t="s">
        <v>513</v>
      </c>
      <c r="C5" s="1013"/>
      <c r="D5" s="1012" t="s">
        <v>512</v>
      </c>
      <c r="E5" s="1014"/>
      <c r="F5" s="321"/>
      <c r="G5" s="1015" t="s">
        <v>511</v>
      </c>
      <c r="H5" s="1016"/>
      <c r="I5" s="1012" t="s">
        <v>510</v>
      </c>
      <c r="J5" s="1013"/>
      <c r="K5" s="1012" t="s">
        <v>509</v>
      </c>
      <c r="L5" s="1014"/>
    </row>
    <row r="6" spans="1:12" s="6" customFormat="1" ht="16.5" customHeight="1">
      <c r="A6" s="868"/>
      <c r="B6" s="319" t="s">
        <v>508</v>
      </c>
      <c r="C6" s="319" t="s">
        <v>506</v>
      </c>
      <c r="D6" s="319" t="s">
        <v>507</v>
      </c>
      <c r="E6" s="318" t="s">
        <v>506</v>
      </c>
      <c r="F6" s="318"/>
      <c r="G6" s="319" t="s">
        <v>507</v>
      </c>
      <c r="H6" s="319" t="s">
        <v>506</v>
      </c>
      <c r="I6" s="320" t="s">
        <v>507</v>
      </c>
      <c r="J6" s="319" t="s">
        <v>506</v>
      </c>
      <c r="K6" s="319" t="s">
        <v>507</v>
      </c>
      <c r="L6" s="318" t="s">
        <v>506</v>
      </c>
    </row>
    <row r="7" spans="1:12" s="6" customFormat="1" ht="16.5" customHeight="1">
      <c r="A7" s="869"/>
      <c r="B7" s="317" t="s">
        <v>504</v>
      </c>
      <c r="C7" s="316" t="s">
        <v>503</v>
      </c>
      <c r="D7" s="316" t="s">
        <v>505</v>
      </c>
      <c r="E7" s="315" t="s">
        <v>503</v>
      </c>
      <c r="F7" s="318"/>
      <c r="G7" s="316" t="s">
        <v>504</v>
      </c>
      <c r="H7" s="317" t="s">
        <v>503</v>
      </c>
      <c r="I7" s="317" t="s">
        <v>504</v>
      </c>
      <c r="J7" s="316" t="s">
        <v>503</v>
      </c>
      <c r="K7" s="316" t="s">
        <v>504</v>
      </c>
      <c r="L7" s="315" t="s">
        <v>503</v>
      </c>
    </row>
    <row r="8" spans="1:12" s="310" customFormat="1" ht="30" customHeight="1">
      <c r="A8" s="314">
        <v>2013</v>
      </c>
      <c r="B8" s="313">
        <v>372</v>
      </c>
      <c r="C8" s="313">
        <v>13114</v>
      </c>
      <c r="D8" s="313">
        <v>905</v>
      </c>
      <c r="E8" s="313">
        <v>905</v>
      </c>
      <c r="F8" s="313"/>
      <c r="G8" s="313">
        <v>55</v>
      </c>
      <c r="H8" s="313">
        <v>3282</v>
      </c>
      <c r="I8" s="313">
        <v>16718</v>
      </c>
      <c r="J8" s="313">
        <v>8359</v>
      </c>
      <c r="K8" s="313">
        <v>63</v>
      </c>
      <c r="L8" s="313">
        <v>36</v>
      </c>
    </row>
    <row r="9" spans="1:12" s="310" customFormat="1" ht="30" customHeight="1">
      <c r="A9" s="314">
        <v>2014</v>
      </c>
      <c r="B9" s="313">
        <v>290</v>
      </c>
      <c r="C9" s="313">
        <v>12063</v>
      </c>
      <c r="D9" s="313">
        <v>850</v>
      </c>
      <c r="E9" s="313">
        <v>850</v>
      </c>
      <c r="F9" s="313"/>
      <c r="G9" s="313">
        <v>52</v>
      </c>
      <c r="H9" s="313">
        <v>1625</v>
      </c>
      <c r="I9" s="313">
        <v>3292</v>
      </c>
      <c r="J9" s="313">
        <v>3292</v>
      </c>
      <c r="K9" s="313">
        <v>49</v>
      </c>
      <c r="L9" s="313">
        <v>28</v>
      </c>
    </row>
    <row r="10" spans="1:12" s="310" customFormat="1" ht="30" customHeight="1">
      <c r="A10" s="311">
        <v>2015</v>
      </c>
      <c r="B10" s="302">
        <v>438</v>
      </c>
      <c r="C10" s="302">
        <v>14257</v>
      </c>
      <c r="D10" s="302">
        <v>649</v>
      </c>
      <c r="E10" s="302">
        <v>649</v>
      </c>
      <c r="F10" s="302"/>
      <c r="G10" s="302">
        <v>40</v>
      </c>
      <c r="H10" s="302">
        <v>1852</v>
      </c>
      <c r="I10" s="302">
        <v>3299</v>
      </c>
      <c r="J10" s="302">
        <v>3299</v>
      </c>
      <c r="K10" s="312">
        <v>25</v>
      </c>
      <c r="L10" s="312">
        <v>16</v>
      </c>
    </row>
    <row r="11" spans="1:12" s="310" customFormat="1" ht="30" customHeight="1">
      <c r="A11" s="311">
        <v>2016</v>
      </c>
      <c r="B11" s="302">
        <v>608</v>
      </c>
      <c r="C11" s="302">
        <v>12398</v>
      </c>
      <c r="D11" s="302">
        <v>3</v>
      </c>
      <c r="E11" s="302">
        <v>3</v>
      </c>
      <c r="F11" s="302"/>
      <c r="G11" s="302">
        <v>51</v>
      </c>
      <c r="H11" s="302">
        <v>1600</v>
      </c>
      <c r="I11" s="302">
        <v>3691</v>
      </c>
      <c r="J11" s="302">
        <v>3691</v>
      </c>
      <c r="K11" s="302">
        <v>82</v>
      </c>
      <c r="L11" s="302">
        <v>45</v>
      </c>
    </row>
    <row r="12" spans="1:12" s="310" customFormat="1" ht="30" customHeight="1">
      <c r="A12" s="311">
        <v>2017</v>
      </c>
      <c r="B12" s="302">
        <v>589</v>
      </c>
      <c r="C12" s="302">
        <v>14022</v>
      </c>
      <c r="D12" s="308" t="s">
        <v>502</v>
      </c>
      <c r="E12" s="302">
        <v>24</v>
      </c>
      <c r="F12" s="302"/>
      <c r="G12" s="308" t="s">
        <v>502</v>
      </c>
      <c r="H12" s="302">
        <v>1989</v>
      </c>
      <c r="I12" s="308" t="s">
        <v>502</v>
      </c>
      <c r="J12" s="302">
        <v>3343</v>
      </c>
      <c r="K12" s="308" t="s">
        <v>502</v>
      </c>
      <c r="L12" s="302">
        <v>63</v>
      </c>
    </row>
    <row r="13" spans="1:12" s="310" customFormat="1" ht="30" customHeight="1">
      <c r="A13" s="311">
        <v>2018</v>
      </c>
      <c r="B13" s="302">
        <v>229</v>
      </c>
      <c r="C13" s="302">
        <v>12793</v>
      </c>
      <c r="D13" s="308"/>
      <c r="E13" s="302">
        <v>25</v>
      </c>
      <c r="F13" s="302"/>
      <c r="G13" s="308"/>
      <c r="H13" s="302">
        <v>1815</v>
      </c>
      <c r="I13" s="308"/>
      <c r="J13" s="302">
        <v>3244</v>
      </c>
      <c r="K13" s="308"/>
      <c r="L13" s="302">
        <v>49</v>
      </c>
    </row>
    <row r="14" spans="1:12" s="306" customFormat="1" ht="30" customHeight="1">
      <c r="A14" s="309">
        <v>2019</v>
      </c>
      <c r="B14" s="307">
        <v>214</v>
      </c>
      <c r="C14" s="307">
        <v>13423</v>
      </c>
      <c r="D14" s="308"/>
      <c r="E14" s="307">
        <v>29</v>
      </c>
      <c r="F14" s="307"/>
      <c r="G14" s="308"/>
      <c r="H14" s="307">
        <v>1386</v>
      </c>
      <c r="I14" s="308"/>
      <c r="J14" s="307">
        <v>3091</v>
      </c>
      <c r="K14" s="308"/>
      <c r="L14" s="307">
        <v>10</v>
      </c>
    </row>
    <row r="15" spans="1:12" s="305" customFormat="1" ht="30" customHeight="1">
      <c r="A15" s="303" t="s">
        <v>445</v>
      </c>
      <c r="B15" s="302">
        <v>106</v>
      </c>
      <c r="C15" s="302">
        <v>7933</v>
      </c>
      <c r="D15" s="302"/>
      <c r="E15" s="302">
        <v>11</v>
      </c>
      <c r="F15" s="302"/>
      <c r="G15" s="302"/>
      <c r="H15" s="302">
        <v>487</v>
      </c>
      <c r="I15" s="302"/>
      <c r="J15" s="302">
        <v>1061</v>
      </c>
      <c r="K15" s="302"/>
      <c r="L15" s="302">
        <v>4</v>
      </c>
    </row>
    <row r="16" spans="1:12" s="305" customFormat="1" ht="30" customHeight="1">
      <c r="A16" s="303" t="s">
        <v>444</v>
      </c>
      <c r="B16" s="302">
        <v>13</v>
      </c>
      <c r="C16" s="302">
        <v>489</v>
      </c>
      <c r="D16" s="29"/>
      <c r="E16" s="76">
        <v>3</v>
      </c>
      <c r="F16" s="302"/>
      <c r="G16" s="302"/>
      <c r="H16" s="302">
        <v>190</v>
      </c>
      <c r="I16" s="302"/>
      <c r="J16" s="302">
        <v>370</v>
      </c>
      <c r="K16" s="302"/>
      <c r="L16" s="302">
        <v>2</v>
      </c>
    </row>
    <row r="17" spans="1:23" s="305" customFormat="1" ht="30" customHeight="1">
      <c r="A17" s="303" t="s">
        <v>537</v>
      </c>
      <c r="B17" s="302">
        <v>12</v>
      </c>
      <c r="C17" s="302">
        <v>478</v>
      </c>
      <c r="D17" s="29"/>
      <c r="E17" s="76">
        <v>1</v>
      </c>
      <c r="F17" s="302"/>
      <c r="G17" s="302"/>
      <c r="H17" s="302">
        <v>115</v>
      </c>
      <c r="I17" s="302"/>
      <c r="J17" s="302">
        <v>229</v>
      </c>
      <c r="K17" s="302"/>
      <c r="L17" s="302">
        <v>0</v>
      </c>
    </row>
    <row r="18" spans="1:23" s="304" customFormat="1" ht="30" customHeight="1">
      <c r="A18" s="303" t="s">
        <v>443</v>
      </c>
      <c r="B18" s="302">
        <v>28</v>
      </c>
      <c r="C18" s="302">
        <v>2733</v>
      </c>
      <c r="D18" s="29"/>
      <c r="E18" s="76">
        <v>5</v>
      </c>
      <c r="F18" s="302"/>
      <c r="G18" s="302"/>
      <c r="H18" s="302">
        <v>322</v>
      </c>
      <c r="I18" s="302"/>
      <c r="J18" s="302">
        <v>946</v>
      </c>
      <c r="K18" s="302"/>
      <c r="L18" s="301">
        <v>1</v>
      </c>
    </row>
    <row r="19" spans="1:23" s="293" customFormat="1" ht="30" customHeight="1">
      <c r="A19" s="303" t="s">
        <v>254</v>
      </c>
      <c r="B19" s="302">
        <v>21</v>
      </c>
      <c r="C19" s="302">
        <v>516</v>
      </c>
      <c r="D19" s="29"/>
      <c r="E19" s="76">
        <v>4</v>
      </c>
      <c r="F19" s="302"/>
      <c r="G19" s="302"/>
      <c r="H19" s="302">
        <v>100</v>
      </c>
      <c r="I19" s="302"/>
      <c r="J19" s="302">
        <v>189</v>
      </c>
      <c r="K19" s="29"/>
      <c r="L19" s="76">
        <v>1</v>
      </c>
    </row>
    <row r="20" spans="1:23" s="293" customFormat="1" ht="30" customHeight="1">
      <c r="A20" s="303" t="s">
        <v>52</v>
      </c>
      <c r="B20" s="302">
        <v>23</v>
      </c>
      <c r="C20" s="302">
        <v>832</v>
      </c>
      <c r="D20" s="29"/>
      <c r="E20" s="76">
        <v>3</v>
      </c>
      <c r="F20" s="302"/>
      <c r="G20" s="302"/>
      <c r="H20" s="302">
        <v>91</v>
      </c>
      <c r="I20" s="302"/>
      <c r="J20" s="302">
        <v>153</v>
      </c>
      <c r="K20" s="302"/>
      <c r="L20" s="301">
        <v>0</v>
      </c>
    </row>
    <row r="21" spans="1:23" s="293" customFormat="1" ht="30" customHeight="1" thickBot="1">
      <c r="A21" s="300" t="s">
        <v>442</v>
      </c>
      <c r="B21" s="299">
        <v>11</v>
      </c>
      <c r="C21" s="296">
        <v>442</v>
      </c>
      <c r="D21" s="43"/>
      <c r="E21" s="298">
        <v>2</v>
      </c>
      <c r="F21" s="297"/>
      <c r="G21" s="296"/>
      <c r="H21" s="296">
        <v>81</v>
      </c>
      <c r="I21" s="296"/>
      <c r="J21" s="296">
        <v>143</v>
      </c>
      <c r="K21" s="295"/>
      <c r="L21" s="294">
        <v>2</v>
      </c>
    </row>
    <row r="22" spans="1:23" ht="12" customHeight="1" thickTop="1">
      <c r="A22" s="44" t="s">
        <v>501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W22" s="48"/>
    </row>
    <row r="23" spans="1:23">
      <c r="B23" s="54"/>
      <c r="C23" s="50"/>
      <c r="D23" s="39"/>
      <c r="E23" s="39"/>
      <c r="F23" s="39"/>
      <c r="G23" s="39"/>
      <c r="H23" s="39"/>
      <c r="I23" s="39"/>
      <c r="J23" s="39"/>
      <c r="K23" s="39"/>
      <c r="L23" s="39"/>
    </row>
    <row r="24" spans="1:2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23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2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2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2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23">
      <c r="B29" s="50"/>
      <c r="C29" s="50"/>
      <c r="D29" s="50"/>
      <c r="E29" s="50"/>
      <c r="F29" s="54"/>
      <c r="G29" s="39"/>
      <c r="H29" s="39"/>
      <c r="I29" s="39"/>
      <c r="J29" s="39"/>
      <c r="K29" s="39"/>
      <c r="L29" s="39"/>
    </row>
    <row r="30" spans="1:23">
      <c r="B30" s="50"/>
      <c r="C30" s="50"/>
      <c r="D30" s="50"/>
      <c r="E30" s="50"/>
      <c r="F30" s="54"/>
      <c r="G30" s="39"/>
      <c r="H30" s="39"/>
      <c r="I30" s="39"/>
      <c r="J30" s="39"/>
      <c r="K30" s="39"/>
      <c r="L30" s="39"/>
    </row>
    <row r="31" spans="1:23">
      <c r="B31" s="50"/>
      <c r="C31" s="50"/>
      <c r="D31" s="50"/>
      <c r="E31" s="50"/>
      <c r="F31" s="54"/>
      <c r="G31" s="39"/>
      <c r="H31" s="39"/>
      <c r="I31" s="39"/>
      <c r="J31" s="39"/>
      <c r="K31" s="39"/>
      <c r="L31" s="39"/>
    </row>
    <row r="32" spans="1:23">
      <c r="B32" s="50"/>
      <c r="C32" s="50"/>
      <c r="D32" s="50"/>
      <c r="E32" s="50"/>
      <c r="F32" s="54"/>
      <c r="G32" s="39"/>
      <c r="H32" s="39"/>
      <c r="I32" s="39"/>
      <c r="J32" s="39"/>
      <c r="K32" s="39"/>
      <c r="L32" s="39"/>
    </row>
    <row r="33" spans="2:12">
      <c r="B33" s="50"/>
      <c r="C33" s="50"/>
      <c r="D33" s="50"/>
      <c r="E33" s="50"/>
      <c r="F33" s="54"/>
      <c r="G33" s="39"/>
      <c r="H33" s="39"/>
      <c r="I33" s="39"/>
      <c r="J33" s="39"/>
      <c r="K33" s="39"/>
      <c r="L33" s="39"/>
    </row>
    <row r="34" spans="2:12">
      <c r="B34" s="50"/>
      <c r="C34" s="50"/>
      <c r="D34" s="50"/>
      <c r="E34" s="50"/>
      <c r="F34" s="54"/>
      <c r="G34" s="39"/>
      <c r="H34" s="39"/>
      <c r="I34" s="39"/>
      <c r="J34" s="39"/>
      <c r="K34" s="39"/>
      <c r="L34" s="39"/>
    </row>
    <row r="35" spans="2:12">
      <c r="B35" s="50"/>
      <c r="C35" s="50"/>
      <c r="D35" s="50"/>
      <c r="E35" s="50"/>
      <c r="F35" s="54"/>
      <c r="G35" s="39"/>
      <c r="H35" s="39"/>
      <c r="I35" s="39"/>
      <c r="J35" s="39"/>
      <c r="K35" s="39"/>
      <c r="L35" s="39"/>
    </row>
    <row r="36" spans="2:12">
      <c r="B36" s="50"/>
      <c r="C36" s="50"/>
      <c r="D36" s="50"/>
      <c r="E36" s="50"/>
      <c r="F36" s="54"/>
      <c r="G36" s="50"/>
      <c r="H36" s="50"/>
      <c r="I36" s="101"/>
      <c r="J36" s="101"/>
      <c r="K36" s="54"/>
      <c r="L36" s="50"/>
    </row>
    <row r="37" spans="2:12">
      <c r="B37" s="50"/>
      <c r="C37" s="50"/>
      <c r="D37" s="50"/>
      <c r="E37" s="50"/>
      <c r="F37" s="54"/>
      <c r="G37" s="50"/>
      <c r="H37" s="50"/>
      <c r="I37" s="101"/>
      <c r="J37" s="101"/>
      <c r="K37" s="54"/>
      <c r="L37" s="50"/>
    </row>
    <row r="38" spans="2:12">
      <c r="B38" s="50"/>
      <c r="C38" s="50"/>
      <c r="D38" s="50"/>
      <c r="E38" s="50"/>
      <c r="F38" s="54"/>
      <c r="G38" s="50"/>
      <c r="H38" s="50"/>
      <c r="I38" s="101"/>
      <c r="J38" s="101"/>
      <c r="K38" s="54"/>
      <c r="L38" s="50"/>
    </row>
    <row r="39" spans="2:12">
      <c r="B39" s="50"/>
      <c r="C39" s="50"/>
      <c r="D39" s="50"/>
      <c r="E39" s="50"/>
      <c r="F39" s="54"/>
      <c r="G39" s="50"/>
      <c r="H39" s="50"/>
      <c r="I39" s="101"/>
      <c r="J39" s="101"/>
      <c r="K39" s="54"/>
      <c r="L39" s="50"/>
    </row>
    <row r="40" spans="2:12">
      <c r="B40" s="50"/>
      <c r="C40" s="50"/>
      <c r="D40" s="50"/>
      <c r="E40" s="50"/>
      <c r="F40" s="54"/>
      <c r="G40" s="50"/>
      <c r="H40" s="50"/>
      <c r="I40" s="101"/>
      <c r="J40" s="101"/>
      <c r="K40" s="54"/>
      <c r="L40" s="50"/>
    </row>
    <row r="41" spans="2:12">
      <c r="B41" s="50"/>
      <c r="C41" s="50"/>
      <c r="D41" s="50"/>
      <c r="E41" s="50"/>
      <c r="F41" s="54"/>
      <c r="G41" s="50"/>
      <c r="H41" s="50"/>
      <c r="I41" s="101"/>
      <c r="J41" s="101"/>
      <c r="K41" s="54"/>
      <c r="L41" s="50"/>
    </row>
    <row r="42" spans="2:12">
      <c r="B42" s="50"/>
      <c r="C42" s="50"/>
      <c r="D42" s="50"/>
      <c r="E42" s="50"/>
      <c r="F42" s="54"/>
    </row>
    <row r="43" spans="2:12">
      <c r="B43" s="50"/>
      <c r="C43" s="50"/>
      <c r="D43" s="50"/>
      <c r="E43" s="50"/>
      <c r="F43" s="54"/>
    </row>
  </sheetData>
  <protectedRanges>
    <protectedRange sqref="B8:L8" name="범위1_8_1_1_2_1_1_1_1_1_1_2_1_1"/>
    <protectedRange sqref="F10" name="범위1_8_1_1_2_1_1_1_1_1_1_2_1_1_2"/>
    <protectedRange sqref="F11" name="범위1_8_1_1_2_1_1_1_1_1_1_2_1_1_2_1"/>
    <protectedRange sqref="F12" name="범위1_8_1_1_2_1_1_1_1_1_1_2_1_1_2_1_1"/>
    <protectedRange sqref="F13" name="범위1_8_1_1_2_1_1_1_1_1_1_2_1_1_2_1_1_1"/>
    <protectedRange sqref="D15 F15:G15 I15" name="범위1_9_2_1_1_1_1_1_1_1_1_1_1_1_1_1"/>
    <protectedRange sqref="F16:G16 I16" name="범위1_10_2_1_1_1_1_1_1_1_1_1_1_1_1_1"/>
    <protectedRange sqref="F17:G17 I17" name="범위1_2_1_2_1_1_1_1_1_1_1_1_1_1_1_1_1"/>
    <protectedRange sqref="F18:G21 I18:I21" name="범위1_2_2_2_1_1_1_1_1_1_1_1_1_1_1_1_1"/>
    <protectedRange sqref="K15" name="범위1_9_2_1_1_1_1_1_1_1_1_2_1_1_1"/>
    <protectedRange sqref="K16" name="범위1_10_2_1_1_1_1_1_1_1_1_2_1_1_1"/>
    <protectedRange sqref="K17" name="범위1_2_1_2_1_1_1_1_1_1_1_1_2_1_1_1"/>
    <protectedRange sqref="K18 K20" name="범위1_2_2_2_1_1_1_1_1_1_1_1_2_1_1_1"/>
    <protectedRange sqref="F14" name="범위1_8_1_1_2_1_1_1_1_1_1_2_1_1_2_1_1_1_1_1"/>
    <protectedRange sqref="B15" name="범위1_9_2_1_1_1_1_1_1_1_1_1_1_1_1_2"/>
    <protectedRange sqref="B16" name="범위1_10_2_1_1_1_1_1_1_1_1_1_1_1_1_1_1"/>
    <protectedRange sqref="B17" name="범위1_2_1_2_1_1_1_1_1_1_1_1_1_1_1_1_1_1"/>
    <protectedRange sqref="B18:B21" name="범위1_2_2_2_1_1_1_1_1_1_1_1_1_1_1_1_1_1"/>
    <protectedRange sqref="C15" name="범위1_9_2_1_1_1_1_1_1_1_1_1_1_1_1_1_1"/>
    <protectedRange sqref="C16" name="범위1_10_2_1_1_1_1_1_1_1_1_1_1_1_1_2"/>
    <protectedRange sqref="C17" name="범위1_2_1_2_1_1_1_1_1_1_1_1_1_1_1_1_2"/>
    <protectedRange sqref="C18:C21" name="범위1_2_2_2_1_1_1_1_1_1_1_1_1_1_1_1_2"/>
    <protectedRange sqref="E15" name="범위1_9_2_1_1_1_1_1_1_1_1_1_1_1_1_3"/>
    <protectedRange sqref="H15" name="범위1_9_2_1_1_1_1_1_1_1_1_1_1_1_1_4"/>
    <protectedRange sqref="H16" name="범위1_10_2_1_1_1_1_1_1_1_1_1_1_1_1_3"/>
    <protectedRange sqref="H17" name="범위1_2_1_2_1_1_1_1_1_1_1_1_1_1_1_1_3"/>
    <protectedRange sqref="H18:H21" name="범위1_2_2_2_1_1_1_1_1_1_1_1_1_1_1_1_3"/>
    <protectedRange sqref="J15" name="범위1_9_2_1_1_1_1_1_1_1_1_1_1_1_1_5"/>
    <protectedRange sqref="J16" name="범위1_10_2_1_1_1_1_1_1_1_1_1_1_1_1_4"/>
    <protectedRange sqref="J17" name="범위1_2_1_2_1_1_1_1_1_1_1_1_1_1_1_1_4"/>
    <protectedRange sqref="J18:J21" name="범위1_2_2_2_1_1_1_1_1_1_1_1_1_1_1_1_4"/>
    <protectedRange sqref="L15" name="범위1_9_2_1_1_1_1_1_1_1_1_2_1_1_1_1"/>
    <protectedRange sqref="L16" name="범위1_10_2_1_1_1_1_1_1_1_1_2_1_1_1_1"/>
    <protectedRange sqref="L17" name="범위1_2_1_2_1_1_1_1_1_1_1_1_2_1_1_1_1"/>
    <protectedRange sqref="L18 L20" name="범위1_2_2_2_1_1_1_1_1_1_1_1_2_1_1_1_1"/>
  </protectedRanges>
  <mergeCells count="18">
    <mergeCell ref="A1:E1"/>
    <mergeCell ref="G1:L1"/>
    <mergeCell ref="A3:A7"/>
    <mergeCell ref="B3:C3"/>
    <mergeCell ref="D3:E3"/>
    <mergeCell ref="G3:H3"/>
    <mergeCell ref="I3:J3"/>
    <mergeCell ref="K3:L3"/>
    <mergeCell ref="B4:C4"/>
    <mergeCell ref="D4:E4"/>
    <mergeCell ref="G4:H4"/>
    <mergeCell ref="I4:J4"/>
    <mergeCell ref="K4:L4"/>
    <mergeCell ref="B5:C5"/>
    <mergeCell ref="D5:E5"/>
    <mergeCell ref="G5:H5"/>
    <mergeCell ref="I5:J5"/>
    <mergeCell ref="K5:L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7" zoomScaleNormal="100" workbookViewId="0">
      <selection activeCell="A13" sqref="A13"/>
    </sheetView>
  </sheetViews>
  <sheetFormatPr defaultRowHeight="13.5"/>
  <cols>
    <col min="1" max="1" width="9.77734375" style="55" customWidth="1"/>
    <col min="2" max="3" width="34.5546875" style="58" customWidth="1"/>
    <col min="4" max="4" width="2.77734375" style="47" customWidth="1"/>
    <col min="5" max="7" width="25.77734375" style="58" customWidth="1"/>
    <col min="8" max="8" width="34.5546875" style="58" customWidth="1"/>
    <col min="9" max="16384" width="8.88671875" style="39"/>
  </cols>
  <sheetData>
    <row r="1" spans="1:8" s="2" customFormat="1" ht="45" customHeight="1">
      <c r="A1" s="865" t="s">
        <v>686</v>
      </c>
      <c r="B1" s="865"/>
      <c r="C1" s="865"/>
      <c r="D1" s="236"/>
      <c r="E1" s="1024" t="s">
        <v>1087</v>
      </c>
      <c r="F1" s="1024"/>
      <c r="G1" s="1024"/>
      <c r="H1" s="587"/>
    </row>
    <row r="2" spans="1:8" s="6" customFormat="1" ht="25.5" customHeight="1" thickBot="1">
      <c r="A2" s="3" t="s">
        <v>57</v>
      </c>
      <c r="B2" s="4"/>
      <c r="C2" s="4"/>
      <c r="D2" s="588"/>
      <c r="E2" s="4"/>
      <c r="G2" s="7" t="s">
        <v>1086</v>
      </c>
    </row>
    <row r="3" spans="1:8" s="6" customFormat="1" ht="17.100000000000001" customHeight="1" thickTop="1">
      <c r="A3" s="8" t="s">
        <v>1085</v>
      </c>
      <c r="B3" s="874" t="s">
        <v>688</v>
      </c>
      <c r="C3" s="875"/>
      <c r="D3" s="8"/>
      <c r="E3" s="875" t="s">
        <v>1084</v>
      </c>
      <c r="F3" s="875"/>
      <c r="G3" s="875"/>
      <c r="H3" s="8"/>
    </row>
    <row r="4" spans="1:8" s="6" customFormat="1" ht="17.100000000000001" customHeight="1">
      <c r="A4" s="8" t="s">
        <v>1083</v>
      </c>
      <c r="B4" s="1025" t="s">
        <v>689</v>
      </c>
      <c r="C4" s="859"/>
      <c r="D4" s="8"/>
      <c r="E4" s="859" t="s">
        <v>1082</v>
      </c>
      <c r="F4" s="859"/>
      <c r="G4" s="859"/>
      <c r="H4" s="8"/>
    </row>
    <row r="5" spans="1:8" s="6" customFormat="1" ht="17.100000000000001" customHeight="1">
      <c r="A5" s="8" t="s">
        <v>73</v>
      </c>
      <c r="B5" s="1026" t="s">
        <v>690</v>
      </c>
      <c r="C5" s="1027"/>
      <c r="D5" s="586"/>
      <c r="E5" s="1027" t="s">
        <v>691</v>
      </c>
      <c r="F5" s="1027"/>
      <c r="G5" s="1027"/>
      <c r="H5" s="586"/>
    </row>
    <row r="6" spans="1:8" s="6" customFormat="1" ht="17.100000000000001" customHeight="1">
      <c r="A6" s="583"/>
      <c r="B6" s="863" t="s">
        <v>692</v>
      </c>
      <c r="C6" s="878"/>
      <c r="D6" s="586"/>
      <c r="E6" s="585"/>
      <c r="F6" s="589" t="s">
        <v>1081</v>
      </c>
      <c r="G6" s="590" t="s">
        <v>1080</v>
      </c>
      <c r="H6" s="586"/>
    </row>
    <row r="7" spans="1:8" s="6" customFormat="1" ht="54.75" customHeight="1">
      <c r="A7" s="584">
        <v>2013</v>
      </c>
      <c r="B7" s="1032">
        <v>156</v>
      </c>
      <c r="C7" s="1033"/>
      <c r="D7" s="591"/>
      <c r="E7" s="592">
        <v>172</v>
      </c>
      <c r="F7" s="223" t="s">
        <v>44</v>
      </c>
      <c r="G7" s="223" t="s">
        <v>1079</v>
      </c>
      <c r="H7" s="592"/>
    </row>
    <row r="8" spans="1:8" s="6" customFormat="1" ht="54.75" customHeight="1">
      <c r="A8" s="584">
        <v>2014</v>
      </c>
      <c r="B8" s="1028">
        <v>124</v>
      </c>
      <c r="C8" s="1029"/>
      <c r="D8" s="593"/>
      <c r="E8" s="225">
        <v>316</v>
      </c>
      <c r="F8" s="223" t="s">
        <v>1079</v>
      </c>
      <c r="G8" s="223" t="s">
        <v>44</v>
      </c>
      <c r="H8" s="592"/>
    </row>
    <row r="9" spans="1:8" s="6" customFormat="1" ht="54.75" customHeight="1">
      <c r="A9" s="584">
        <v>2015</v>
      </c>
      <c r="B9" s="1028">
        <v>233</v>
      </c>
      <c r="C9" s="1029"/>
      <c r="D9" s="593"/>
      <c r="E9" s="225">
        <v>253</v>
      </c>
      <c r="F9" s="594">
        <v>122</v>
      </c>
      <c r="G9" s="594">
        <v>131</v>
      </c>
      <c r="H9" s="225"/>
    </row>
    <row r="10" spans="1:8" s="6" customFormat="1" ht="54.75" customHeight="1">
      <c r="A10" s="584">
        <v>2016</v>
      </c>
      <c r="B10" s="1028">
        <v>88</v>
      </c>
      <c r="C10" s="1029"/>
      <c r="D10" s="593"/>
      <c r="E10" s="225">
        <v>193</v>
      </c>
      <c r="F10" s="595">
        <v>97</v>
      </c>
      <c r="G10" s="595">
        <v>96</v>
      </c>
      <c r="H10" s="225"/>
    </row>
    <row r="11" spans="1:8" s="6" customFormat="1" ht="54.75" customHeight="1">
      <c r="A11" s="584">
        <v>2017</v>
      </c>
      <c r="B11" s="1028">
        <v>92</v>
      </c>
      <c r="C11" s="1029"/>
      <c r="D11" s="593"/>
      <c r="E11" s="225">
        <v>118</v>
      </c>
      <c r="F11" s="595">
        <v>68</v>
      </c>
      <c r="G11" s="595">
        <v>50</v>
      </c>
      <c r="H11" s="225"/>
    </row>
    <row r="12" spans="1:8" s="6" customFormat="1" ht="54.75" customHeight="1">
      <c r="A12" s="584">
        <v>2018</v>
      </c>
      <c r="B12" s="1028">
        <v>87</v>
      </c>
      <c r="C12" s="1029"/>
      <c r="D12" s="593"/>
      <c r="E12" s="225">
        <v>144</v>
      </c>
      <c r="F12" s="595">
        <v>75</v>
      </c>
      <c r="G12" s="595">
        <v>69</v>
      </c>
      <c r="H12" s="225"/>
    </row>
    <row r="13" spans="1:8" s="597" customFormat="1" ht="54.75" customHeight="1" thickBot="1">
      <c r="A13" s="643">
        <v>2019</v>
      </c>
      <c r="B13" s="1030">
        <v>97</v>
      </c>
      <c r="C13" s="1031"/>
      <c r="D13" s="855"/>
      <c r="E13" s="854">
        <v>95</v>
      </c>
      <c r="F13" s="853">
        <v>50</v>
      </c>
      <c r="G13" s="853">
        <v>45</v>
      </c>
      <c r="H13" s="596"/>
    </row>
    <row r="14" spans="1:8" ht="12" customHeight="1" thickTop="1">
      <c r="A14" s="6" t="s">
        <v>1078</v>
      </c>
      <c r="B14" s="598"/>
      <c r="C14" s="598"/>
      <c r="D14" s="598"/>
      <c r="E14" s="598"/>
      <c r="F14" s="47"/>
      <c r="G14" s="47"/>
      <c r="H14" s="47"/>
    </row>
    <row r="16" spans="1:8">
      <c r="E16" s="39"/>
      <c r="F16" s="39"/>
      <c r="G16" s="39"/>
      <c r="H16" s="39"/>
    </row>
    <row r="17" spans="5:8">
      <c r="E17" s="39"/>
      <c r="F17" s="39"/>
      <c r="G17" s="39"/>
      <c r="H17" s="39"/>
    </row>
    <row r="18" spans="5:8">
      <c r="E18" s="39"/>
      <c r="F18" s="39"/>
      <c r="G18" s="39"/>
      <c r="H18" s="39"/>
    </row>
    <row r="19" spans="5:8">
      <c r="E19" s="39"/>
      <c r="F19" s="39"/>
      <c r="G19" s="39"/>
      <c r="H19" s="39"/>
    </row>
    <row r="20" spans="5:8">
      <c r="E20" s="39"/>
      <c r="F20" s="39"/>
      <c r="G20" s="39"/>
      <c r="H20" s="39"/>
    </row>
    <row r="21" spans="5:8">
      <c r="E21" s="39"/>
      <c r="F21" s="39"/>
      <c r="G21" s="39"/>
      <c r="H21" s="39"/>
    </row>
  </sheetData>
  <mergeCells count="16">
    <mergeCell ref="B13:C13"/>
    <mergeCell ref="B9:C9"/>
    <mergeCell ref="A1:C1"/>
    <mergeCell ref="B6:C6"/>
    <mergeCell ref="B7:C7"/>
    <mergeCell ref="B8:C8"/>
    <mergeCell ref="B5:C5"/>
    <mergeCell ref="E5:G5"/>
    <mergeCell ref="B10:C10"/>
    <mergeCell ref="B11:C11"/>
    <mergeCell ref="B12:C12"/>
    <mergeCell ref="E1:G1"/>
    <mergeCell ref="B3:C3"/>
    <mergeCell ref="E3:G3"/>
    <mergeCell ref="B4:C4"/>
    <mergeCell ref="E4:G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10" zoomScaleNormal="100" workbookViewId="0">
      <selection activeCell="A13" sqref="A13"/>
    </sheetView>
  </sheetViews>
  <sheetFormatPr defaultRowHeight="13.5"/>
  <cols>
    <col min="1" max="1" width="6.77734375" style="100" customWidth="1"/>
    <col min="2" max="2" width="15" style="100" customWidth="1"/>
    <col min="3" max="3" width="7.33203125" style="81" customWidth="1"/>
    <col min="4" max="4" width="7.77734375" style="81" customWidth="1"/>
    <col min="5" max="5" width="6.21875" style="81" customWidth="1"/>
    <col min="6" max="6" width="5.77734375" style="81" customWidth="1"/>
    <col min="7" max="7" width="6.33203125" style="81" customWidth="1"/>
    <col min="8" max="8" width="7.77734375" style="81" customWidth="1"/>
    <col min="9" max="9" width="2.77734375" style="599" customWidth="1"/>
    <col min="10" max="10" width="10.109375" style="599" customWidth="1"/>
    <col min="11" max="13" width="5.77734375" style="81" customWidth="1"/>
    <col min="14" max="15" width="10.21875" style="81" customWidth="1"/>
    <col min="16" max="18" width="5.77734375" style="81" customWidth="1"/>
    <col min="19" max="19" width="8.77734375" style="81" customWidth="1"/>
    <col min="20" max="20" width="6" style="81" customWidth="1"/>
    <col min="21" max="22" width="12" style="81" customWidth="1"/>
    <col min="23" max="16384" width="8.88671875" style="81"/>
  </cols>
  <sheetData>
    <row r="1" spans="1:20" s="130" customFormat="1" ht="45" customHeight="1">
      <c r="A1" s="914" t="s">
        <v>736</v>
      </c>
      <c r="B1" s="914"/>
      <c r="C1" s="914"/>
      <c r="D1" s="914"/>
      <c r="E1" s="914"/>
      <c r="F1" s="914"/>
      <c r="G1" s="914"/>
      <c r="H1" s="914"/>
      <c r="I1" s="610"/>
      <c r="J1" s="1034" t="s">
        <v>735</v>
      </c>
      <c r="K1" s="1034"/>
      <c r="L1" s="1034"/>
      <c r="M1" s="1034"/>
      <c r="N1" s="1034"/>
      <c r="O1" s="1034"/>
      <c r="P1" s="1034"/>
      <c r="Q1" s="1034"/>
      <c r="R1" s="1034"/>
      <c r="S1" s="1034"/>
      <c r="T1" s="1034"/>
    </row>
    <row r="2" spans="1:20" s="82" customFormat="1" ht="25.5" customHeight="1" thickBot="1">
      <c r="A2" s="84" t="s">
        <v>734</v>
      </c>
      <c r="B2" s="183"/>
      <c r="C2" s="84"/>
      <c r="D2" s="84"/>
      <c r="E2" s="84"/>
      <c r="F2" s="84"/>
      <c r="G2" s="84"/>
      <c r="H2" s="84"/>
      <c r="I2" s="609"/>
      <c r="J2" s="609"/>
      <c r="K2" s="84"/>
      <c r="L2" s="84"/>
      <c r="M2" s="84"/>
      <c r="N2" s="84"/>
      <c r="O2" s="84"/>
      <c r="P2" s="84"/>
      <c r="Q2" s="84"/>
      <c r="R2" s="84"/>
      <c r="S2" s="84"/>
      <c r="T2" s="94" t="s">
        <v>733</v>
      </c>
    </row>
    <row r="3" spans="1:20" s="82" customFormat="1" ht="16.5" customHeight="1" thickTop="1">
      <c r="A3" s="184"/>
      <c r="B3" s="1035" t="s">
        <v>732</v>
      </c>
      <c r="C3" s="1006" t="s">
        <v>731</v>
      </c>
      <c r="D3" s="1007"/>
      <c r="E3" s="1007"/>
      <c r="F3" s="1007"/>
      <c r="G3" s="1007"/>
      <c r="H3" s="1007"/>
      <c r="I3" s="351"/>
      <c r="J3" s="1007" t="s">
        <v>730</v>
      </c>
      <c r="K3" s="1007"/>
      <c r="L3" s="1007"/>
      <c r="M3" s="1007"/>
      <c r="N3" s="1007"/>
      <c r="O3" s="1037"/>
      <c r="P3" s="1006" t="s">
        <v>729</v>
      </c>
      <c r="Q3" s="1007"/>
      <c r="R3" s="1007"/>
      <c r="S3" s="1007"/>
      <c r="T3" s="1007"/>
    </row>
    <row r="4" spans="1:20" s="82" customFormat="1" ht="16.5" customHeight="1">
      <c r="A4" s="88" t="s">
        <v>728</v>
      </c>
      <c r="B4" s="999"/>
      <c r="C4" s="355" t="s">
        <v>727</v>
      </c>
      <c r="D4" s="1002" t="s">
        <v>725</v>
      </c>
      <c r="E4" s="1000"/>
      <c r="F4" s="1000"/>
      <c r="G4" s="1000"/>
      <c r="H4" s="1000"/>
      <c r="I4" s="351"/>
      <c r="J4" s="350" t="s">
        <v>726</v>
      </c>
      <c r="K4" s="1002" t="s">
        <v>725</v>
      </c>
      <c r="L4" s="1000"/>
      <c r="M4" s="1000"/>
      <c r="N4" s="1000"/>
      <c r="O4" s="1000"/>
      <c r="P4" s="1002" t="s">
        <v>725</v>
      </c>
      <c r="Q4" s="1000"/>
      <c r="R4" s="1000"/>
      <c r="S4" s="1000"/>
      <c r="T4" s="1000"/>
    </row>
    <row r="5" spans="1:20" s="82" customFormat="1" ht="16.5" customHeight="1">
      <c r="A5" s="88" t="s">
        <v>724</v>
      </c>
      <c r="B5" s="999"/>
      <c r="C5" s="356"/>
      <c r="D5" s="996" t="s">
        <v>722</v>
      </c>
      <c r="E5" s="989"/>
      <c r="F5" s="990"/>
      <c r="G5" s="88" t="s">
        <v>720</v>
      </c>
      <c r="H5" s="351" t="s">
        <v>723</v>
      </c>
      <c r="I5" s="351"/>
      <c r="J5" s="88"/>
      <c r="K5" s="996" t="s">
        <v>722</v>
      </c>
      <c r="L5" s="989"/>
      <c r="M5" s="990"/>
      <c r="N5" s="88" t="s">
        <v>720</v>
      </c>
      <c r="O5" s="351" t="s">
        <v>723</v>
      </c>
      <c r="P5" s="996" t="s">
        <v>722</v>
      </c>
      <c r="Q5" s="989"/>
      <c r="R5" s="990"/>
      <c r="S5" s="355" t="s">
        <v>721</v>
      </c>
      <c r="T5" s="358" t="s">
        <v>720</v>
      </c>
    </row>
    <row r="6" spans="1:20" s="82" customFormat="1" ht="16.5" customHeight="1">
      <c r="A6" s="349"/>
      <c r="B6" s="1036"/>
      <c r="C6" s="138" t="s">
        <v>719</v>
      </c>
      <c r="D6" s="138"/>
      <c r="E6" s="608" t="s">
        <v>716</v>
      </c>
      <c r="F6" s="357" t="s">
        <v>715</v>
      </c>
      <c r="G6" s="138" t="s">
        <v>713</v>
      </c>
      <c r="H6" s="352" t="s">
        <v>717</v>
      </c>
      <c r="I6" s="351"/>
      <c r="J6" s="353" t="s">
        <v>718</v>
      </c>
      <c r="K6" s="353"/>
      <c r="L6" s="608" t="s">
        <v>716</v>
      </c>
      <c r="M6" s="357" t="s">
        <v>715</v>
      </c>
      <c r="N6" s="353" t="s">
        <v>713</v>
      </c>
      <c r="O6" s="138" t="s">
        <v>717</v>
      </c>
      <c r="P6" s="353"/>
      <c r="Q6" s="608" t="s">
        <v>716</v>
      </c>
      <c r="R6" s="357" t="s">
        <v>715</v>
      </c>
      <c r="S6" s="138" t="s">
        <v>714</v>
      </c>
      <c r="T6" s="354" t="s">
        <v>713</v>
      </c>
    </row>
    <row r="7" spans="1:20" s="82" customFormat="1" ht="99.75" customHeight="1">
      <c r="A7" s="88">
        <v>2013</v>
      </c>
      <c r="B7" s="607">
        <v>21874</v>
      </c>
      <c r="C7" s="218">
        <v>400</v>
      </c>
      <c r="D7" s="607">
        <v>10539</v>
      </c>
      <c r="E7" s="607">
        <v>5097</v>
      </c>
      <c r="F7" s="607">
        <v>5442</v>
      </c>
      <c r="G7" s="218">
        <v>3106</v>
      </c>
      <c r="H7" s="218">
        <v>7433</v>
      </c>
      <c r="I7" s="218"/>
      <c r="J7" s="218">
        <v>11</v>
      </c>
      <c r="K7" s="607">
        <v>3290</v>
      </c>
      <c r="L7" s="607">
        <v>1636</v>
      </c>
      <c r="M7" s="607">
        <v>1654</v>
      </c>
      <c r="N7" s="607">
        <v>933</v>
      </c>
      <c r="O7" s="607">
        <v>2357</v>
      </c>
      <c r="P7" s="218">
        <v>8045</v>
      </c>
      <c r="Q7" s="218">
        <v>4169</v>
      </c>
      <c r="R7" s="218">
        <v>3876</v>
      </c>
      <c r="S7" s="218">
        <v>4214</v>
      </c>
      <c r="T7" s="218">
        <v>8045</v>
      </c>
    </row>
    <row r="8" spans="1:20" s="82" customFormat="1" ht="99.75" customHeight="1">
      <c r="A8" s="88">
        <v>2014</v>
      </c>
      <c r="B8" s="607">
        <v>22019</v>
      </c>
      <c r="C8" s="218">
        <v>422</v>
      </c>
      <c r="D8" s="607">
        <v>11111</v>
      </c>
      <c r="E8" s="218">
        <v>5380</v>
      </c>
      <c r="F8" s="218">
        <v>5731</v>
      </c>
      <c r="G8" s="218">
        <v>3387</v>
      </c>
      <c r="H8" s="218">
        <v>7724</v>
      </c>
      <c r="I8" s="218"/>
      <c r="J8" s="218">
        <v>11</v>
      </c>
      <c r="K8" s="607">
        <v>3161</v>
      </c>
      <c r="L8" s="607">
        <v>1572</v>
      </c>
      <c r="M8" s="607">
        <v>1589</v>
      </c>
      <c r="N8" s="607">
        <v>907</v>
      </c>
      <c r="O8" s="607">
        <v>2254</v>
      </c>
      <c r="P8" s="218">
        <v>7747</v>
      </c>
      <c r="Q8" s="218">
        <v>4030</v>
      </c>
      <c r="R8" s="218">
        <v>3717</v>
      </c>
      <c r="S8" s="218">
        <v>4171</v>
      </c>
      <c r="T8" s="218">
        <v>7747</v>
      </c>
    </row>
    <row r="9" spans="1:20" s="82" customFormat="1" ht="99.75" customHeight="1">
      <c r="A9" s="88">
        <v>2015</v>
      </c>
      <c r="B9" s="606">
        <v>21886</v>
      </c>
      <c r="C9" s="223">
        <v>470</v>
      </c>
      <c r="D9" s="606">
        <v>11207</v>
      </c>
      <c r="E9" s="223">
        <v>5378</v>
      </c>
      <c r="F9" s="223">
        <v>5829</v>
      </c>
      <c r="G9" s="223">
        <v>3451</v>
      </c>
      <c r="H9" s="223">
        <v>7756</v>
      </c>
      <c r="I9" s="223"/>
      <c r="J9" s="223">
        <v>12</v>
      </c>
      <c r="K9" s="606">
        <v>3078</v>
      </c>
      <c r="L9" s="606">
        <v>1527</v>
      </c>
      <c r="M9" s="606">
        <v>1551</v>
      </c>
      <c r="N9" s="606">
        <v>883</v>
      </c>
      <c r="O9" s="606">
        <v>2195</v>
      </c>
      <c r="P9" s="223">
        <v>7601</v>
      </c>
      <c r="Q9" s="223">
        <v>3971</v>
      </c>
      <c r="R9" s="223">
        <v>3630</v>
      </c>
      <c r="S9" s="223">
        <v>4170</v>
      </c>
      <c r="T9" s="223">
        <v>7601</v>
      </c>
    </row>
    <row r="10" spans="1:20" s="82" customFormat="1" ht="99.75" customHeight="1">
      <c r="A10" s="88">
        <v>2016</v>
      </c>
      <c r="B10" s="605">
        <v>22421</v>
      </c>
      <c r="C10" s="603">
        <v>514</v>
      </c>
      <c r="D10" s="603">
        <v>11711</v>
      </c>
      <c r="E10" s="603">
        <v>5680</v>
      </c>
      <c r="F10" s="603">
        <v>6031</v>
      </c>
      <c r="G10" s="603">
        <v>3809</v>
      </c>
      <c r="H10" s="603">
        <v>7902</v>
      </c>
      <c r="I10" s="603"/>
      <c r="J10" s="603">
        <v>12</v>
      </c>
      <c r="K10" s="603">
        <v>3225</v>
      </c>
      <c r="L10" s="603">
        <v>1588</v>
      </c>
      <c r="M10" s="603">
        <v>1637</v>
      </c>
      <c r="N10" s="603">
        <v>950</v>
      </c>
      <c r="O10" s="603">
        <v>2275</v>
      </c>
      <c r="P10" s="603">
        <v>7485</v>
      </c>
      <c r="Q10" s="603">
        <v>3876</v>
      </c>
      <c r="R10" s="603">
        <v>3609</v>
      </c>
      <c r="S10" s="603">
        <v>4164</v>
      </c>
      <c r="T10" s="603">
        <v>7485</v>
      </c>
    </row>
    <row r="11" spans="1:20" s="82" customFormat="1" ht="99.75" customHeight="1">
      <c r="A11" s="351">
        <v>2017</v>
      </c>
      <c r="B11" s="605">
        <v>21868</v>
      </c>
      <c r="C11" s="603">
        <v>533</v>
      </c>
      <c r="D11" s="603">
        <v>11417</v>
      </c>
      <c r="E11" s="603">
        <v>5586</v>
      </c>
      <c r="F11" s="603">
        <v>5831</v>
      </c>
      <c r="G11" s="603">
        <v>3739</v>
      </c>
      <c r="H11" s="603">
        <v>7678</v>
      </c>
      <c r="I11" s="603"/>
      <c r="J11" s="603">
        <v>25</v>
      </c>
      <c r="K11" s="603">
        <v>3099</v>
      </c>
      <c r="L11" s="603">
        <v>1532</v>
      </c>
      <c r="M11" s="603">
        <v>1567</v>
      </c>
      <c r="N11" s="603">
        <v>941</v>
      </c>
      <c r="O11" s="603">
        <v>2158</v>
      </c>
      <c r="P11" s="603">
        <v>7352</v>
      </c>
      <c r="Q11" s="603">
        <v>3779</v>
      </c>
      <c r="R11" s="603">
        <v>3573</v>
      </c>
      <c r="S11" s="603">
        <v>4170</v>
      </c>
      <c r="T11" s="603">
        <v>7352</v>
      </c>
    </row>
    <row r="12" spans="1:20" s="82" customFormat="1" ht="99.75" customHeight="1">
      <c r="A12" s="88">
        <v>2018</v>
      </c>
      <c r="B12" s="604" t="s">
        <v>712</v>
      </c>
      <c r="C12" s="603" t="s">
        <v>711</v>
      </c>
      <c r="D12" s="603" t="s">
        <v>710</v>
      </c>
      <c r="E12" s="603" t="s">
        <v>709</v>
      </c>
      <c r="F12" s="603" t="s">
        <v>708</v>
      </c>
      <c r="G12" s="603" t="s">
        <v>707</v>
      </c>
      <c r="H12" s="603" t="s">
        <v>706</v>
      </c>
      <c r="I12" s="603"/>
      <c r="J12" s="603" t="s">
        <v>705</v>
      </c>
      <c r="K12" s="603" t="s">
        <v>704</v>
      </c>
      <c r="L12" s="603" t="s">
        <v>703</v>
      </c>
      <c r="M12" s="603" t="s">
        <v>702</v>
      </c>
      <c r="N12" s="603" t="s">
        <v>701</v>
      </c>
      <c r="O12" s="603" t="s">
        <v>700</v>
      </c>
      <c r="P12" s="603" t="s">
        <v>699</v>
      </c>
      <c r="Q12" s="603" t="s">
        <v>698</v>
      </c>
      <c r="R12" s="603" t="s">
        <v>697</v>
      </c>
      <c r="S12" s="603" t="s">
        <v>696</v>
      </c>
      <c r="T12" s="603" t="str">
        <f>P12</f>
        <v>7,375</v>
      </c>
    </row>
    <row r="13" spans="1:20" s="83" customFormat="1" ht="99.75" customHeight="1" thickBot="1">
      <c r="A13" s="602">
        <v>2019</v>
      </c>
      <c r="B13" s="601">
        <v>19271</v>
      </c>
      <c r="C13" s="600">
        <v>852</v>
      </c>
      <c r="D13" s="600">
        <v>7679</v>
      </c>
      <c r="E13" s="600">
        <v>4058</v>
      </c>
      <c r="F13" s="600">
        <v>3621</v>
      </c>
      <c r="G13" s="600">
        <v>3733</v>
      </c>
      <c r="H13" s="600">
        <v>3946</v>
      </c>
      <c r="I13" s="600"/>
      <c r="J13" s="600">
        <v>26</v>
      </c>
      <c r="K13" s="600">
        <v>4257</v>
      </c>
      <c r="L13" s="600">
        <v>2180</v>
      </c>
      <c r="M13" s="600">
        <v>2077</v>
      </c>
      <c r="N13" s="600">
        <v>1669</v>
      </c>
      <c r="O13" s="600">
        <v>2588</v>
      </c>
      <c r="P13" s="600">
        <v>7335</v>
      </c>
      <c r="Q13" s="600">
        <v>3771</v>
      </c>
      <c r="R13" s="600">
        <v>3564</v>
      </c>
      <c r="S13" s="600">
        <v>3860</v>
      </c>
      <c r="T13" s="600">
        <v>3475</v>
      </c>
    </row>
    <row r="14" spans="1:20" ht="12" customHeight="1" thickTop="1">
      <c r="A14" s="82" t="s">
        <v>695</v>
      </c>
      <c r="B14" s="127"/>
      <c r="C14" s="127"/>
      <c r="D14" s="98"/>
      <c r="E14" s="98"/>
      <c r="F14" s="98"/>
      <c r="G14" s="126"/>
      <c r="H14" s="126"/>
      <c r="I14" s="126"/>
      <c r="J14" s="126"/>
    </row>
    <row r="15" spans="1:20" ht="12" customHeight="1">
      <c r="A15" s="78" t="s">
        <v>694</v>
      </c>
      <c r="B15" s="78"/>
      <c r="C15" s="82"/>
      <c r="D15" s="82"/>
      <c r="E15" s="82"/>
      <c r="F15" s="82"/>
    </row>
    <row r="17" spans="2:10">
      <c r="D17" s="599"/>
      <c r="E17" s="599"/>
      <c r="I17" s="81"/>
      <c r="J17" s="81"/>
    </row>
    <row r="18" spans="2:10">
      <c r="B18" s="81"/>
      <c r="I18" s="81"/>
      <c r="J18" s="81"/>
    </row>
    <row r="19" spans="2:10">
      <c r="B19" s="81"/>
      <c r="I19" s="81"/>
      <c r="J19" s="81"/>
    </row>
    <row r="20" spans="2:10">
      <c r="B20" s="81"/>
      <c r="I20" s="81"/>
      <c r="J20" s="81"/>
    </row>
    <row r="21" spans="2:10">
      <c r="B21" s="81"/>
      <c r="I21" s="81"/>
      <c r="J21" s="81"/>
    </row>
    <row r="22" spans="2:10">
      <c r="B22" s="81"/>
      <c r="I22" s="81"/>
      <c r="J22" s="81"/>
    </row>
    <row r="23" spans="2:10">
      <c r="B23" s="81"/>
      <c r="I23" s="81"/>
      <c r="J23" s="81"/>
    </row>
  </sheetData>
  <protectedRanges>
    <protectedRange sqref="G7:H7" name="범위1_1_2_1_1_1"/>
    <protectedRange sqref="P7:T7" name="범위1_2_1_1_1"/>
    <protectedRange sqref="P7:T7" name="범위1_1_1_1_1_1_1"/>
    <protectedRange sqref="G9:H9" name="범위1_1_2_1_1_1_1_1"/>
    <protectedRange sqref="S9:T9 P9" name="범위1_2_1_1_1_1_1"/>
    <protectedRange sqref="S9:T9 P9" name="범위1_1_1_1_1_1_1_1_1"/>
    <protectedRange sqref="Q9:R9" name="범위1_5_1"/>
    <protectedRange sqref="Q9:R9" name="범위1_1_3_1"/>
  </protectedRanges>
  <mergeCells count="12">
    <mergeCell ref="P4:T4"/>
    <mergeCell ref="D5:F5"/>
    <mergeCell ref="K5:M5"/>
    <mergeCell ref="P5:R5"/>
    <mergeCell ref="A1:H1"/>
    <mergeCell ref="J1:T1"/>
    <mergeCell ref="B3:B6"/>
    <mergeCell ref="C3:H3"/>
    <mergeCell ref="J3:O3"/>
    <mergeCell ref="P3:T3"/>
    <mergeCell ref="D4:H4"/>
    <mergeCell ref="K4:O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10" zoomScaleNormal="100" workbookViewId="0">
      <selection activeCell="B13" sqref="B13"/>
    </sheetView>
  </sheetViews>
  <sheetFormatPr defaultRowHeight="14.25"/>
  <cols>
    <col min="1" max="1" width="9.77734375" style="100" customWidth="1"/>
    <col min="2" max="4" width="10.21875" style="611" customWidth="1"/>
    <col min="5" max="5" width="16.77734375" style="100" customWidth="1"/>
    <col min="6" max="6" width="17" style="100" customWidth="1"/>
    <col min="7" max="7" width="2.77734375" style="599" customWidth="1"/>
    <col min="8" max="8" width="18.88671875" style="100" customWidth="1"/>
    <col min="9" max="9" width="19.109375" style="100" customWidth="1"/>
    <col min="10" max="10" width="17.88671875" style="81" customWidth="1"/>
    <col min="11" max="12" width="8.88671875" style="81"/>
    <col min="13" max="15" width="8.88671875" style="81" hidden="1" customWidth="1"/>
    <col min="16" max="16384" width="8.88671875" style="81"/>
  </cols>
  <sheetData>
    <row r="1" spans="1:24" s="130" customFormat="1" ht="45" customHeight="1">
      <c r="A1" s="914" t="s">
        <v>765</v>
      </c>
      <c r="B1" s="914"/>
      <c r="C1" s="914"/>
      <c r="D1" s="914"/>
      <c r="E1" s="914"/>
      <c r="F1" s="914"/>
      <c r="G1" s="610"/>
      <c r="H1" s="914" t="s">
        <v>764</v>
      </c>
      <c r="I1" s="914"/>
      <c r="J1" s="914"/>
    </row>
    <row r="2" spans="1:24" s="82" customFormat="1" ht="25.5" customHeight="1" thickBot="1">
      <c r="A2" s="84" t="s">
        <v>763</v>
      </c>
      <c r="B2" s="84"/>
      <c r="C2" s="84"/>
      <c r="D2" s="84"/>
      <c r="E2" s="84"/>
      <c r="F2" s="84"/>
      <c r="G2" s="609"/>
      <c r="I2" s="84"/>
      <c r="J2" s="94" t="s">
        <v>762</v>
      </c>
    </row>
    <row r="3" spans="1:24" s="82" customFormat="1" ht="17.100000000000001" customHeight="1" thickTop="1">
      <c r="A3" s="351"/>
      <c r="B3" s="1038" t="s">
        <v>761</v>
      </c>
      <c r="C3" s="1039"/>
      <c r="D3" s="1040"/>
      <c r="E3" s="1006" t="s">
        <v>760</v>
      </c>
      <c r="F3" s="1007"/>
      <c r="G3" s="351"/>
      <c r="H3" s="184" t="s">
        <v>759</v>
      </c>
      <c r="I3" s="88" t="s">
        <v>758</v>
      </c>
      <c r="J3" s="208" t="s">
        <v>757</v>
      </c>
    </row>
    <row r="4" spans="1:24" s="82" customFormat="1" ht="17.100000000000001" customHeight="1">
      <c r="A4" s="351" t="s">
        <v>399</v>
      </c>
      <c r="B4" s="997" t="s">
        <v>756</v>
      </c>
      <c r="C4" s="991"/>
      <c r="D4" s="1041"/>
      <c r="E4" s="356" t="s">
        <v>755</v>
      </c>
      <c r="F4" s="351" t="s">
        <v>754</v>
      </c>
      <c r="G4" s="351"/>
      <c r="H4" s="88"/>
      <c r="I4" s="634"/>
      <c r="J4" s="351" t="s">
        <v>753</v>
      </c>
    </row>
    <row r="5" spans="1:24" s="82" customFormat="1" ht="17.100000000000001" customHeight="1">
      <c r="A5" s="351" t="s">
        <v>752</v>
      </c>
      <c r="B5" s="359"/>
      <c r="C5" s="633" t="s">
        <v>751</v>
      </c>
      <c r="D5" s="633" t="s">
        <v>750</v>
      </c>
      <c r="E5" s="356"/>
      <c r="F5" s="351"/>
      <c r="G5" s="351"/>
      <c r="H5" s="88" t="s">
        <v>749</v>
      </c>
      <c r="I5" s="88" t="s">
        <v>748</v>
      </c>
      <c r="J5" s="351" t="s">
        <v>747</v>
      </c>
    </row>
    <row r="6" spans="1:24" s="82" customFormat="1" ht="17.100000000000001" customHeight="1">
      <c r="A6" s="352"/>
      <c r="B6" s="354"/>
      <c r="C6" s="632" t="s">
        <v>746</v>
      </c>
      <c r="D6" s="632" t="s">
        <v>745</v>
      </c>
      <c r="E6" s="138" t="s">
        <v>744</v>
      </c>
      <c r="F6" s="352" t="s">
        <v>743</v>
      </c>
      <c r="G6" s="351"/>
      <c r="H6" s="353" t="s">
        <v>742</v>
      </c>
      <c r="I6" s="353" t="s">
        <v>741</v>
      </c>
      <c r="J6" s="352" t="s">
        <v>740</v>
      </c>
    </row>
    <row r="7" spans="1:24" s="82" customFormat="1" ht="99.75" customHeight="1">
      <c r="A7" s="348">
        <v>2013</v>
      </c>
      <c r="B7" s="630">
        <v>6571</v>
      </c>
      <c r="C7" s="223" t="s">
        <v>739</v>
      </c>
      <c r="D7" s="223" t="s">
        <v>739</v>
      </c>
      <c r="E7" s="630">
        <v>528</v>
      </c>
      <c r="F7" s="630">
        <v>2528</v>
      </c>
      <c r="G7" s="627"/>
      <c r="H7" s="627">
        <v>3904</v>
      </c>
      <c r="I7" s="630">
        <v>17</v>
      </c>
      <c r="J7" s="630">
        <v>122</v>
      </c>
    </row>
    <row r="8" spans="1:24" s="82" customFormat="1" ht="99.75" customHeight="1">
      <c r="A8" s="348">
        <v>2014</v>
      </c>
      <c r="B8" s="630">
        <v>6890</v>
      </c>
      <c r="C8" s="630">
        <v>4066</v>
      </c>
      <c r="D8" s="630">
        <v>2824</v>
      </c>
      <c r="E8" s="630">
        <v>571</v>
      </c>
      <c r="F8" s="630">
        <v>2762</v>
      </c>
      <c r="G8" s="627"/>
      <c r="H8" s="630">
        <v>3956</v>
      </c>
      <c r="I8" s="630">
        <v>25</v>
      </c>
      <c r="J8" s="630">
        <v>147</v>
      </c>
    </row>
    <row r="9" spans="1:24" s="82" customFormat="1" ht="99.75" customHeight="1">
      <c r="A9" s="348">
        <v>2015</v>
      </c>
      <c r="B9" s="631">
        <v>6859</v>
      </c>
      <c r="C9" s="630">
        <v>3943</v>
      </c>
      <c r="D9" s="630">
        <v>2916</v>
      </c>
      <c r="E9" s="630">
        <v>651</v>
      </c>
      <c r="F9" s="630">
        <v>2817</v>
      </c>
      <c r="G9" s="627"/>
      <c r="H9" s="630">
        <v>3796</v>
      </c>
      <c r="I9" s="630">
        <v>26</v>
      </c>
      <c r="J9" s="630">
        <v>220</v>
      </c>
    </row>
    <row r="10" spans="1:24" s="82" customFormat="1" ht="99.75" customHeight="1">
      <c r="A10" s="348">
        <v>2016</v>
      </c>
      <c r="B10" s="629">
        <f>C10+D10</f>
        <v>7042</v>
      </c>
      <c r="C10" s="628">
        <v>3953</v>
      </c>
      <c r="D10" s="628">
        <v>3089</v>
      </c>
      <c r="E10" s="125">
        <v>730</v>
      </c>
      <c r="F10" s="625">
        <v>2877</v>
      </c>
      <c r="G10" s="627"/>
      <c r="H10" s="626">
        <f>2185+1666</f>
        <v>3851</v>
      </c>
      <c r="I10" s="625">
        <v>40</v>
      </c>
      <c r="J10" s="625">
        <v>274</v>
      </c>
    </row>
    <row r="11" spans="1:24" s="83" customFormat="1" ht="99.75" customHeight="1">
      <c r="A11" s="267">
        <v>2017</v>
      </c>
      <c r="B11" s="629">
        <v>7013</v>
      </c>
      <c r="C11" s="628">
        <v>3948</v>
      </c>
      <c r="D11" s="628">
        <v>3065</v>
      </c>
      <c r="E11" s="125">
        <v>805</v>
      </c>
      <c r="F11" s="625">
        <v>2991</v>
      </c>
      <c r="G11" s="627"/>
      <c r="H11" s="626">
        <v>3642</v>
      </c>
      <c r="I11" s="625">
        <v>33</v>
      </c>
      <c r="J11" s="625">
        <v>347</v>
      </c>
    </row>
    <row r="12" spans="1:24" s="83" customFormat="1" ht="99.75" customHeight="1">
      <c r="A12" s="348">
        <v>2018</v>
      </c>
      <c r="B12" s="628">
        <v>7215</v>
      </c>
      <c r="C12" s="628">
        <v>4043</v>
      </c>
      <c r="D12" s="628">
        <v>3172</v>
      </c>
      <c r="E12" s="125">
        <v>906</v>
      </c>
      <c r="F12" s="625">
        <v>3176</v>
      </c>
      <c r="G12" s="627"/>
      <c r="H12" s="626">
        <v>3527</v>
      </c>
      <c r="I12" s="625">
        <v>43</v>
      </c>
      <c r="J12" s="625">
        <v>469</v>
      </c>
    </row>
    <row r="13" spans="1:24" s="83" customFormat="1" ht="99.75" customHeight="1" thickBot="1">
      <c r="A13" s="254">
        <v>2019</v>
      </c>
      <c r="B13" s="624">
        <v>6713</v>
      </c>
      <c r="C13" s="624">
        <v>3788</v>
      </c>
      <c r="D13" s="624">
        <v>2925</v>
      </c>
      <c r="E13" s="623">
        <v>1031</v>
      </c>
      <c r="F13" s="620">
        <v>3114</v>
      </c>
      <c r="G13" s="622"/>
      <c r="H13" s="621">
        <v>3047</v>
      </c>
      <c r="I13" s="620">
        <v>36</v>
      </c>
      <c r="J13" s="620">
        <v>516</v>
      </c>
    </row>
    <row r="14" spans="1:24" ht="12" customHeight="1" thickTop="1">
      <c r="A14" s="78" t="s">
        <v>738</v>
      </c>
      <c r="B14" s="613"/>
      <c r="C14" s="613"/>
      <c r="D14" s="613"/>
      <c r="E14" s="612"/>
      <c r="F14" s="612"/>
      <c r="I14" s="612"/>
      <c r="J14" s="200"/>
    </row>
    <row r="15" spans="1:24" ht="12" customHeight="1">
      <c r="A15" s="78" t="s">
        <v>737</v>
      </c>
      <c r="B15" s="619"/>
      <c r="C15" s="619"/>
      <c r="D15" s="619"/>
      <c r="E15" s="616"/>
      <c r="F15" s="616"/>
      <c r="G15" s="618"/>
      <c r="H15" s="617"/>
      <c r="I15" s="616"/>
      <c r="J15" s="615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  <c r="X15" s="614"/>
    </row>
    <row r="16" spans="1:24">
      <c r="B16" s="613"/>
      <c r="C16" s="613"/>
      <c r="D16" s="613"/>
      <c r="E16" s="612"/>
      <c r="F16" s="612"/>
      <c r="I16" s="612"/>
      <c r="J16" s="200"/>
    </row>
    <row r="17" spans="2:10">
      <c r="B17" s="613"/>
      <c r="C17" s="613"/>
      <c r="D17" s="613"/>
      <c r="E17" s="612"/>
      <c r="F17" s="612"/>
      <c r="I17" s="612"/>
      <c r="J17" s="200"/>
    </row>
    <row r="18" spans="2:10">
      <c r="B18" s="613"/>
      <c r="C18" s="613"/>
      <c r="D18" s="613"/>
      <c r="E18" s="612"/>
      <c r="F18" s="612"/>
      <c r="I18" s="612"/>
      <c r="J18" s="200"/>
    </row>
    <row r="19" spans="2:10">
      <c r="B19" s="613"/>
      <c r="C19" s="613"/>
      <c r="D19" s="613"/>
      <c r="E19" s="612"/>
      <c r="F19" s="612"/>
      <c r="I19" s="612"/>
      <c r="J19" s="200"/>
    </row>
    <row r="20" spans="2:10">
      <c r="B20" s="613"/>
      <c r="C20" s="613"/>
      <c r="D20" s="613"/>
      <c r="E20" s="612"/>
      <c r="F20" s="612"/>
      <c r="I20" s="612"/>
      <c r="J20" s="200"/>
    </row>
    <row r="21" spans="2:10">
      <c r="B21" s="613"/>
      <c r="C21" s="613"/>
      <c r="D21" s="613"/>
      <c r="E21" s="612"/>
      <c r="F21" s="612"/>
      <c r="I21" s="612"/>
      <c r="J21" s="200"/>
    </row>
    <row r="22" spans="2:10">
      <c r="B22" s="613"/>
      <c r="C22" s="613"/>
      <c r="D22" s="613"/>
      <c r="E22" s="612"/>
      <c r="F22" s="612"/>
      <c r="I22" s="612"/>
      <c r="J22" s="200"/>
    </row>
    <row r="23" spans="2:10">
      <c r="B23" s="613"/>
      <c r="C23" s="613"/>
      <c r="D23" s="613"/>
      <c r="E23" s="612"/>
      <c r="F23" s="612"/>
      <c r="I23" s="612"/>
      <c r="J23" s="200"/>
    </row>
    <row r="24" spans="2:10">
      <c r="B24" s="613"/>
      <c r="C24" s="613"/>
      <c r="D24" s="613"/>
      <c r="E24" s="612"/>
      <c r="F24" s="612"/>
      <c r="I24" s="612"/>
      <c r="J24" s="200"/>
    </row>
    <row r="25" spans="2:10">
      <c r="B25" s="613"/>
      <c r="C25" s="613"/>
      <c r="D25" s="613"/>
      <c r="E25" s="612"/>
      <c r="F25" s="612"/>
      <c r="I25" s="612"/>
      <c r="J25" s="200"/>
    </row>
    <row r="26" spans="2:10">
      <c r="B26" s="613"/>
      <c r="C26" s="613"/>
      <c r="D26" s="613"/>
      <c r="E26" s="612"/>
      <c r="F26" s="612"/>
      <c r="I26" s="612"/>
      <c r="J26" s="200"/>
    </row>
    <row r="27" spans="2:10">
      <c r="B27" s="613"/>
      <c r="C27" s="613"/>
      <c r="D27" s="613"/>
      <c r="E27" s="612"/>
      <c r="F27" s="612"/>
      <c r="I27" s="612"/>
      <c r="J27" s="200"/>
    </row>
    <row r="28" spans="2:10">
      <c r="B28" s="613"/>
      <c r="C28" s="613"/>
      <c r="D28" s="613"/>
      <c r="E28" s="612"/>
      <c r="F28" s="612"/>
      <c r="I28" s="612"/>
      <c r="J28" s="200"/>
    </row>
    <row r="29" spans="2:10">
      <c r="B29" s="613"/>
      <c r="C29" s="613"/>
      <c r="D29" s="613"/>
      <c r="E29" s="612"/>
      <c r="F29" s="612"/>
      <c r="I29" s="612"/>
      <c r="J29" s="200"/>
    </row>
    <row r="30" spans="2:10">
      <c r="B30" s="613"/>
      <c r="C30" s="613"/>
      <c r="D30" s="613"/>
      <c r="E30" s="612"/>
      <c r="F30" s="612"/>
      <c r="I30" s="612"/>
      <c r="J30" s="200"/>
    </row>
    <row r="31" spans="2:10">
      <c r="B31" s="613"/>
      <c r="C31" s="613"/>
      <c r="D31" s="613"/>
      <c r="E31" s="612"/>
      <c r="F31" s="612"/>
      <c r="I31" s="612"/>
      <c r="J31" s="200"/>
    </row>
    <row r="32" spans="2:10">
      <c r="B32" s="613"/>
      <c r="C32" s="613"/>
      <c r="D32" s="613"/>
      <c r="E32" s="612"/>
      <c r="F32" s="612"/>
      <c r="I32" s="612"/>
      <c r="J32" s="200"/>
    </row>
    <row r="33" spans="2:10">
      <c r="B33" s="613"/>
      <c r="C33" s="613"/>
      <c r="D33" s="613"/>
      <c r="E33" s="612"/>
      <c r="F33" s="612"/>
      <c r="I33" s="612"/>
      <c r="J33" s="200"/>
    </row>
  </sheetData>
  <mergeCells count="5">
    <mergeCell ref="A1:F1"/>
    <mergeCell ref="H1:J1"/>
    <mergeCell ref="B3:D3"/>
    <mergeCell ref="E3:F3"/>
    <mergeCell ref="B4:D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opLeftCell="A10" zoomScale="90" zoomScaleNormal="90" workbookViewId="0">
      <selection activeCell="A15" sqref="A15"/>
    </sheetView>
  </sheetViews>
  <sheetFormatPr defaultRowHeight="14.25"/>
  <cols>
    <col min="1" max="1" width="5.77734375" style="55" customWidth="1"/>
    <col min="2" max="2" width="7.21875" style="636" customWidth="1"/>
    <col min="3" max="3" width="12.5546875" style="636" customWidth="1"/>
    <col min="4" max="4" width="6.77734375" style="55" customWidth="1"/>
    <col min="5" max="5" width="11.109375" style="55" customWidth="1"/>
    <col min="6" max="6" width="10.77734375" style="55" customWidth="1"/>
    <col min="7" max="7" width="10.109375" style="55" customWidth="1"/>
    <col min="8" max="8" width="9.44140625" style="55" customWidth="1"/>
    <col min="9" max="9" width="10.109375" style="55" customWidth="1"/>
    <col min="10" max="10" width="6.77734375" style="55" customWidth="1"/>
    <col min="11" max="11" width="9.33203125" style="55" customWidth="1"/>
    <col min="12" max="12" width="6.77734375" style="55" customWidth="1"/>
    <col min="13" max="13" width="6.5546875" style="55" customWidth="1"/>
    <col min="14" max="14" width="3" style="55" customWidth="1"/>
    <col min="15" max="15" width="7.77734375" style="55" customWidth="1"/>
    <col min="16" max="16" width="8.77734375" style="55" customWidth="1"/>
    <col min="17" max="17" width="6.77734375" style="55" customWidth="1"/>
    <col min="18" max="18" width="9.21875" style="55" customWidth="1"/>
    <col min="19" max="20" width="6.77734375" style="55" customWidth="1"/>
    <col min="21" max="21" width="6.77734375" style="635" customWidth="1"/>
    <col min="22" max="22" width="8.33203125" style="39" customWidth="1"/>
    <col min="23" max="24" width="6.77734375" style="39" customWidth="1"/>
    <col min="25" max="26" width="8.88671875" style="39"/>
    <col min="27" max="29" width="8.88671875" style="39" hidden="1" customWidth="1"/>
    <col min="30" max="16384" width="8.88671875" style="39"/>
  </cols>
  <sheetData>
    <row r="1" spans="1:25" s="2" customFormat="1" ht="45" customHeight="1">
      <c r="A1" s="865" t="s">
        <v>799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1050" t="s">
        <v>798</v>
      </c>
      <c r="P1" s="1050"/>
      <c r="Q1" s="1050"/>
      <c r="R1" s="1050"/>
      <c r="S1" s="1050"/>
      <c r="T1" s="1050"/>
      <c r="U1" s="1050"/>
      <c r="V1" s="1050"/>
      <c r="W1" s="1050"/>
      <c r="X1" s="1050"/>
    </row>
    <row r="2" spans="1:25" s="6" customFormat="1" ht="25.5" customHeight="1" thickBot="1">
      <c r="A2" s="3" t="s">
        <v>797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S2" s="3"/>
      <c r="T2" s="3"/>
      <c r="U2" s="3"/>
      <c r="V2" s="3"/>
      <c r="W2" s="3"/>
      <c r="X2" s="7" t="s">
        <v>796</v>
      </c>
    </row>
    <row r="3" spans="1:25" s="6" customFormat="1" ht="17.25" customHeight="1" thickTop="1">
      <c r="A3" s="8"/>
      <c r="B3" s="874" t="s">
        <v>795</v>
      </c>
      <c r="C3" s="876"/>
      <c r="D3" s="874" t="s">
        <v>794</v>
      </c>
      <c r="E3" s="875"/>
      <c r="F3" s="875"/>
      <c r="G3" s="875"/>
      <c r="H3" s="875"/>
      <c r="I3" s="875"/>
      <c r="J3" s="875"/>
      <c r="K3" s="875"/>
      <c r="L3" s="875"/>
      <c r="M3" s="875"/>
      <c r="N3" s="657"/>
      <c r="O3" s="875" t="s">
        <v>793</v>
      </c>
      <c r="P3" s="875"/>
      <c r="Q3" s="875"/>
      <c r="R3" s="876"/>
      <c r="S3" s="1051" t="s">
        <v>792</v>
      </c>
      <c r="T3" s="1052"/>
      <c r="U3" s="1052"/>
      <c r="V3" s="1052"/>
      <c r="W3" s="1052"/>
      <c r="X3" s="1052"/>
    </row>
    <row r="4" spans="1:25" s="6" customFormat="1" ht="17.25" customHeight="1">
      <c r="A4" s="8"/>
      <c r="B4" s="345"/>
      <c r="C4" s="8"/>
      <c r="D4" s="1042" t="s">
        <v>791</v>
      </c>
      <c r="E4" s="1043"/>
      <c r="F4" s="1043"/>
      <c r="G4" s="1043"/>
      <c r="H4" s="1043"/>
      <c r="I4" s="1043"/>
      <c r="J4" s="1043"/>
      <c r="K4" s="1043"/>
      <c r="L4" s="1046"/>
      <c r="M4" s="1046"/>
      <c r="O4" s="1047" t="s">
        <v>790</v>
      </c>
      <c r="P4" s="1048"/>
      <c r="Q4" s="1046" t="s">
        <v>789</v>
      </c>
      <c r="R4" s="1049"/>
      <c r="S4" s="1046" t="s">
        <v>788</v>
      </c>
      <c r="T4" s="1049"/>
      <c r="U4" s="1053" t="s">
        <v>787</v>
      </c>
      <c r="V4" s="1049"/>
      <c r="W4" s="1046" t="s">
        <v>786</v>
      </c>
      <c r="X4" s="1046"/>
    </row>
    <row r="5" spans="1:25" s="6" customFormat="1" ht="25.5" customHeight="1">
      <c r="A5" s="8" t="s">
        <v>399</v>
      </c>
      <c r="B5" s="861" t="s">
        <v>558</v>
      </c>
      <c r="C5" s="862"/>
      <c r="D5" s="1025" t="s">
        <v>785</v>
      </c>
      <c r="E5" s="860"/>
      <c r="F5" s="1044" t="s">
        <v>784</v>
      </c>
      <c r="G5" s="1045"/>
      <c r="H5" s="1000" t="s">
        <v>783</v>
      </c>
      <c r="I5" s="1001"/>
      <c r="J5" s="1025" t="s">
        <v>782</v>
      </c>
      <c r="K5" s="859"/>
      <c r="L5" s="1042" t="s">
        <v>781</v>
      </c>
      <c r="M5" s="1043"/>
      <c r="O5" s="859" t="s">
        <v>780</v>
      </c>
      <c r="P5" s="860"/>
      <c r="Q5" s="859" t="s">
        <v>779</v>
      </c>
      <c r="R5" s="860"/>
      <c r="S5" s="1025" t="s">
        <v>778</v>
      </c>
      <c r="T5" s="860"/>
      <c r="U5" s="1025" t="s">
        <v>777</v>
      </c>
      <c r="V5" s="860"/>
      <c r="W5" s="1025" t="s">
        <v>776</v>
      </c>
      <c r="X5" s="859"/>
    </row>
    <row r="6" spans="1:25" s="6" customFormat="1" ht="17.25" customHeight="1">
      <c r="A6" s="8" t="s">
        <v>775</v>
      </c>
      <c r="B6" s="633" t="s">
        <v>774</v>
      </c>
      <c r="C6" s="656" t="s">
        <v>772</v>
      </c>
      <c r="D6" s="17" t="s">
        <v>773</v>
      </c>
      <c r="E6" s="8" t="s">
        <v>772</v>
      </c>
      <c r="F6" s="356" t="s">
        <v>773</v>
      </c>
      <c r="G6" s="355" t="s">
        <v>772</v>
      </c>
      <c r="H6" s="356" t="s">
        <v>773</v>
      </c>
      <c r="I6" s="351" t="s">
        <v>772</v>
      </c>
      <c r="J6" s="17" t="s">
        <v>773</v>
      </c>
      <c r="K6" s="8" t="s">
        <v>772</v>
      </c>
      <c r="L6" s="17" t="s">
        <v>773</v>
      </c>
      <c r="M6" s="8" t="s">
        <v>772</v>
      </c>
      <c r="O6" s="656" t="s">
        <v>773</v>
      </c>
      <c r="P6" s="656" t="s">
        <v>772</v>
      </c>
      <c r="Q6" s="346" t="s">
        <v>773</v>
      </c>
      <c r="R6" s="8" t="s">
        <v>772</v>
      </c>
      <c r="S6" s="17" t="s">
        <v>773</v>
      </c>
      <c r="T6" s="8" t="s">
        <v>772</v>
      </c>
      <c r="U6" s="17" t="s">
        <v>773</v>
      </c>
      <c r="V6" s="8" t="s">
        <v>772</v>
      </c>
      <c r="W6" s="17" t="s">
        <v>773</v>
      </c>
      <c r="X6" s="655" t="s">
        <v>772</v>
      </c>
    </row>
    <row r="7" spans="1:25" s="6" customFormat="1" ht="17.25" customHeight="1">
      <c r="A7" s="8"/>
      <c r="B7" s="17" t="s">
        <v>771</v>
      </c>
      <c r="C7" s="8"/>
      <c r="D7" s="17" t="s">
        <v>771</v>
      </c>
      <c r="E7" s="8"/>
      <c r="F7" s="356" t="s">
        <v>771</v>
      </c>
      <c r="G7" s="356"/>
      <c r="H7" s="356" t="s">
        <v>771</v>
      </c>
      <c r="I7" s="351"/>
      <c r="J7" s="17" t="s">
        <v>771</v>
      </c>
      <c r="K7" s="8"/>
      <c r="L7" s="17" t="s">
        <v>771</v>
      </c>
      <c r="M7" s="8"/>
      <c r="O7" s="346" t="s">
        <v>771</v>
      </c>
      <c r="P7" s="8"/>
      <c r="Q7" s="17" t="s">
        <v>771</v>
      </c>
      <c r="R7" s="8"/>
      <c r="S7" s="17" t="s">
        <v>771</v>
      </c>
      <c r="T7" s="8"/>
      <c r="U7" s="17" t="s">
        <v>771</v>
      </c>
      <c r="V7" s="8"/>
      <c r="W7" s="17" t="s">
        <v>771</v>
      </c>
      <c r="X7" s="345"/>
    </row>
    <row r="8" spans="1:25" s="6" customFormat="1" ht="17.25" customHeight="1">
      <c r="A8" s="343"/>
      <c r="B8" s="652" t="s">
        <v>770</v>
      </c>
      <c r="C8" s="340" t="s">
        <v>769</v>
      </c>
      <c r="D8" s="652" t="s">
        <v>770</v>
      </c>
      <c r="E8" s="340" t="s">
        <v>769</v>
      </c>
      <c r="F8" s="654" t="s">
        <v>770</v>
      </c>
      <c r="G8" s="654" t="s">
        <v>769</v>
      </c>
      <c r="H8" s="654" t="s">
        <v>770</v>
      </c>
      <c r="I8" s="653" t="s">
        <v>769</v>
      </c>
      <c r="J8" s="652" t="s">
        <v>770</v>
      </c>
      <c r="K8" s="340" t="s">
        <v>769</v>
      </c>
      <c r="L8" s="652" t="s">
        <v>770</v>
      </c>
      <c r="M8" s="340" t="s">
        <v>769</v>
      </c>
      <c r="O8" s="342" t="s">
        <v>770</v>
      </c>
      <c r="P8" s="340" t="s">
        <v>769</v>
      </c>
      <c r="Q8" s="652" t="s">
        <v>770</v>
      </c>
      <c r="R8" s="340" t="s">
        <v>769</v>
      </c>
      <c r="S8" s="652" t="s">
        <v>770</v>
      </c>
      <c r="T8" s="340" t="s">
        <v>769</v>
      </c>
      <c r="U8" s="652" t="s">
        <v>770</v>
      </c>
      <c r="V8" s="340" t="s">
        <v>769</v>
      </c>
      <c r="W8" s="652" t="s">
        <v>770</v>
      </c>
      <c r="X8" s="341" t="s">
        <v>769</v>
      </c>
    </row>
    <row r="9" spans="1:25" s="6" customFormat="1" ht="93" customHeight="1">
      <c r="A9" s="338">
        <v>2013</v>
      </c>
      <c r="B9" s="310">
        <v>3766</v>
      </c>
      <c r="C9" s="310">
        <v>9530001.1500000004</v>
      </c>
      <c r="D9" s="310">
        <v>2355</v>
      </c>
      <c r="E9" s="310">
        <v>4811212.34</v>
      </c>
      <c r="F9" s="310">
        <v>21</v>
      </c>
      <c r="G9" s="310">
        <v>215635.23</v>
      </c>
      <c r="H9" s="310">
        <v>411</v>
      </c>
      <c r="I9" s="310">
        <v>1787285.41</v>
      </c>
      <c r="J9" s="650">
        <v>190</v>
      </c>
      <c r="K9" s="310">
        <v>1009701.08</v>
      </c>
      <c r="L9" s="650">
        <v>1</v>
      </c>
      <c r="M9" s="310">
        <v>959.61</v>
      </c>
      <c r="N9" s="651"/>
      <c r="O9" s="650">
        <v>46</v>
      </c>
      <c r="P9" s="310">
        <v>197574.43</v>
      </c>
      <c r="Q9" s="310">
        <v>647</v>
      </c>
      <c r="R9" s="310">
        <v>1224872.4099999999</v>
      </c>
      <c r="S9" s="650">
        <v>2</v>
      </c>
      <c r="T9" s="310">
        <v>17464.32</v>
      </c>
      <c r="U9" s="650">
        <v>80</v>
      </c>
      <c r="V9" s="310">
        <v>235189.97</v>
      </c>
      <c r="W9" s="650">
        <v>13</v>
      </c>
      <c r="X9" s="310">
        <v>30106.35</v>
      </c>
    </row>
    <row r="10" spans="1:25" s="6" customFormat="1" ht="93" customHeight="1">
      <c r="A10" s="338">
        <v>2014</v>
      </c>
      <c r="B10" s="310">
        <v>3804</v>
      </c>
      <c r="C10" s="310">
        <v>9914520</v>
      </c>
      <c r="D10" s="310">
        <v>2310</v>
      </c>
      <c r="E10" s="310">
        <v>4810432</v>
      </c>
      <c r="F10" s="310">
        <v>29</v>
      </c>
      <c r="G10" s="310">
        <v>257889</v>
      </c>
      <c r="H10" s="310">
        <v>476</v>
      </c>
      <c r="I10" s="310">
        <v>1943723</v>
      </c>
      <c r="J10" s="650">
        <v>206</v>
      </c>
      <c r="K10" s="310">
        <v>1147443</v>
      </c>
      <c r="L10" s="650">
        <v>3</v>
      </c>
      <c r="M10" s="310">
        <v>5466</v>
      </c>
      <c r="N10" s="651"/>
      <c r="O10" s="650">
        <v>42</v>
      </c>
      <c r="P10" s="310">
        <v>184354</v>
      </c>
      <c r="Q10" s="310">
        <v>676</v>
      </c>
      <c r="R10" s="310">
        <v>1305047</v>
      </c>
      <c r="S10" s="650">
        <v>1</v>
      </c>
      <c r="T10" s="310">
        <v>13487</v>
      </c>
      <c r="U10" s="650">
        <v>51</v>
      </c>
      <c r="V10" s="310">
        <v>238691</v>
      </c>
      <c r="W10" s="650">
        <v>10</v>
      </c>
      <c r="X10" s="310">
        <v>7988</v>
      </c>
    </row>
    <row r="11" spans="1:25" s="6" customFormat="1" ht="93" customHeight="1">
      <c r="A11" s="338">
        <v>2015</v>
      </c>
      <c r="B11" s="649">
        <v>4000</v>
      </c>
      <c r="C11" s="647">
        <v>10791886</v>
      </c>
      <c r="D11" s="647">
        <v>2267</v>
      </c>
      <c r="E11" s="647">
        <v>4786052</v>
      </c>
      <c r="F11" s="648">
        <v>47</v>
      </c>
      <c r="G11" s="647">
        <v>390974</v>
      </c>
      <c r="H11" s="648">
        <v>609</v>
      </c>
      <c r="I11" s="647">
        <v>2447685</v>
      </c>
      <c r="J11" s="648">
        <v>221</v>
      </c>
      <c r="K11" s="647">
        <v>1239288</v>
      </c>
      <c r="L11" s="648">
        <v>4</v>
      </c>
      <c r="M11" s="647">
        <v>6660</v>
      </c>
      <c r="N11" s="52"/>
      <c r="O11" s="648">
        <v>44</v>
      </c>
      <c r="P11" s="647">
        <v>188274</v>
      </c>
      <c r="Q11" s="648">
        <v>720</v>
      </c>
      <c r="R11" s="647">
        <v>1408975</v>
      </c>
      <c r="S11" s="648">
        <v>1</v>
      </c>
      <c r="T11" s="647">
        <v>15495</v>
      </c>
      <c r="U11" s="648">
        <v>71</v>
      </c>
      <c r="V11" s="647">
        <v>279619</v>
      </c>
      <c r="W11" s="648">
        <v>16</v>
      </c>
      <c r="X11" s="647">
        <v>28864</v>
      </c>
      <c r="Y11" s="597"/>
    </row>
    <row r="12" spans="1:25" s="6" customFormat="1" ht="93" customHeight="1">
      <c r="A12" s="338">
        <v>2016</v>
      </c>
      <c r="B12" s="645">
        <v>4267</v>
      </c>
      <c r="C12" s="644">
        <v>12090209</v>
      </c>
      <c r="D12" s="644">
        <v>2223</v>
      </c>
      <c r="E12" s="644">
        <v>4741482</v>
      </c>
      <c r="F12" s="644">
        <v>89</v>
      </c>
      <c r="G12" s="644">
        <v>655610</v>
      </c>
      <c r="H12" s="644">
        <v>749</v>
      </c>
      <c r="I12" s="644">
        <v>3067750</v>
      </c>
      <c r="J12" s="644">
        <v>253</v>
      </c>
      <c r="K12" s="644">
        <v>1483415</v>
      </c>
      <c r="L12" s="644">
        <v>8</v>
      </c>
      <c r="M12" s="644">
        <v>14515</v>
      </c>
      <c r="N12" s="644"/>
      <c r="O12" s="644">
        <v>44</v>
      </c>
      <c r="P12" s="644">
        <v>202415</v>
      </c>
      <c r="Q12" s="644">
        <v>781</v>
      </c>
      <c r="R12" s="644">
        <v>1539022</v>
      </c>
      <c r="S12" s="644">
        <v>3</v>
      </c>
      <c r="T12" s="644">
        <v>43943</v>
      </c>
      <c r="U12" s="644">
        <v>84</v>
      </c>
      <c r="V12" s="644">
        <v>291988</v>
      </c>
      <c r="W12" s="644">
        <v>33</v>
      </c>
      <c r="X12" s="644">
        <v>50069</v>
      </c>
      <c r="Y12" s="39"/>
    </row>
    <row r="13" spans="1:25" s="6" customFormat="1" ht="93" customHeight="1">
      <c r="A13" s="646">
        <v>2017</v>
      </c>
      <c r="B13" s="645">
        <v>4432</v>
      </c>
      <c r="C13" s="644">
        <v>13047629</v>
      </c>
      <c r="D13" s="644">
        <v>2155</v>
      </c>
      <c r="E13" s="644">
        <v>4619985</v>
      </c>
      <c r="F13" s="644">
        <v>136</v>
      </c>
      <c r="G13" s="644">
        <v>1040112</v>
      </c>
      <c r="H13" s="644">
        <v>888</v>
      </c>
      <c r="I13" s="644">
        <v>3597130</v>
      </c>
      <c r="J13" s="644">
        <v>268</v>
      </c>
      <c r="K13" s="644">
        <v>1615945</v>
      </c>
      <c r="L13" s="644">
        <v>10</v>
      </c>
      <c r="M13" s="644">
        <v>17143</v>
      </c>
      <c r="N13" s="644"/>
      <c r="O13" s="644">
        <v>45</v>
      </c>
      <c r="P13" s="644">
        <v>194517</v>
      </c>
      <c r="Q13" s="644">
        <v>832</v>
      </c>
      <c r="R13" s="644">
        <v>1671332</v>
      </c>
      <c r="S13" s="644">
        <v>1</v>
      </c>
      <c r="T13" s="644">
        <v>12169</v>
      </c>
      <c r="U13" s="644">
        <v>88</v>
      </c>
      <c r="V13" s="644">
        <v>254317</v>
      </c>
      <c r="W13" s="644">
        <v>9</v>
      </c>
      <c r="X13" s="644">
        <v>24978</v>
      </c>
      <c r="Y13" s="39"/>
    </row>
    <row r="14" spans="1:25" s="6" customFormat="1" ht="93" customHeight="1">
      <c r="A14" s="338">
        <v>2018</v>
      </c>
      <c r="B14" s="644">
        <v>4501</v>
      </c>
      <c r="C14" s="644">
        <v>14175443</v>
      </c>
      <c r="D14" s="644">
        <v>2089</v>
      </c>
      <c r="E14" s="644">
        <v>4592309</v>
      </c>
      <c r="F14" s="644">
        <v>156</v>
      </c>
      <c r="G14" s="644">
        <v>1358155</v>
      </c>
      <c r="H14" s="644">
        <v>960</v>
      </c>
      <c r="I14" s="644">
        <v>4070038</v>
      </c>
      <c r="J14" s="644">
        <v>290</v>
      </c>
      <c r="K14" s="644">
        <v>1773765</v>
      </c>
      <c r="L14" s="644">
        <v>9</v>
      </c>
      <c r="M14" s="644">
        <v>17968</v>
      </c>
      <c r="N14" s="644"/>
      <c r="O14" s="644">
        <v>38</v>
      </c>
      <c r="P14" s="644">
        <v>173020</v>
      </c>
      <c r="Q14" s="644">
        <v>888</v>
      </c>
      <c r="R14" s="644">
        <v>1818352</v>
      </c>
      <c r="S14" s="644" t="s">
        <v>768</v>
      </c>
      <c r="T14" s="644" t="s">
        <v>768</v>
      </c>
      <c r="U14" s="644">
        <v>58</v>
      </c>
      <c r="V14" s="644">
        <v>343353</v>
      </c>
      <c r="W14" s="644">
        <v>13</v>
      </c>
      <c r="X14" s="644">
        <v>28483</v>
      </c>
      <c r="Y14" s="39"/>
    </row>
    <row r="15" spans="1:25" s="597" customFormat="1" ht="93" customHeight="1" thickBot="1">
      <c r="A15" s="643">
        <v>2019</v>
      </c>
      <c r="B15" s="642">
        <v>4725</v>
      </c>
      <c r="C15" s="642">
        <v>15227398</v>
      </c>
      <c r="D15" s="642">
        <v>2018</v>
      </c>
      <c r="E15" s="642">
        <v>4502359</v>
      </c>
      <c r="F15" s="642">
        <v>212</v>
      </c>
      <c r="G15" s="642">
        <v>1664646</v>
      </c>
      <c r="H15" s="642">
        <v>1104</v>
      </c>
      <c r="I15" s="642">
        <v>4538885</v>
      </c>
      <c r="J15" s="642">
        <v>313</v>
      </c>
      <c r="K15" s="642">
        <v>1955327</v>
      </c>
      <c r="L15" s="642">
        <v>10</v>
      </c>
      <c r="M15" s="642">
        <v>18977</v>
      </c>
      <c r="N15" s="642"/>
      <c r="O15" s="642">
        <v>43</v>
      </c>
      <c r="P15" s="642">
        <v>201090</v>
      </c>
      <c r="Q15" s="642">
        <v>941</v>
      </c>
      <c r="R15" s="642">
        <v>1950963</v>
      </c>
      <c r="S15" s="642">
        <v>3</v>
      </c>
      <c r="T15" s="642">
        <v>54233</v>
      </c>
      <c r="U15" s="642">
        <v>67</v>
      </c>
      <c r="V15" s="642">
        <v>309743</v>
      </c>
      <c r="W15" s="642">
        <v>14</v>
      </c>
      <c r="X15" s="642">
        <v>31175</v>
      </c>
      <c r="Y15" s="641"/>
    </row>
    <row r="16" spans="1:25" ht="12" customHeight="1" thickTop="1">
      <c r="A16" s="44" t="s">
        <v>767</v>
      </c>
      <c r="B16" s="639"/>
      <c r="C16" s="51"/>
      <c r="D16" s="51"/>
      <c r="E16" s="640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2:24">
      <c r="B17" s="639"/>
      <c r="C17" s="639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637"/>
      <c r="O17" s="51"/>
      <c r="P17" s="51"/>
      <c r="S17" s="51"/>
      <c r="T17" s="51"/>
      <c r="U17" s="638"/>
      <c r="V17" s="637"/>
      <c r="W17" s="637"/>
      <c r="X17" s="637"/>
    </row>
    <row r="18" spans="2:24">
      <c r="B18" s="639"/>
      <c r="C18" s="639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637"/>
      <c r="O18" s="51"/>
      <c r="P18" s="51"/>
      <c r="Q18" s="39"/>
      <c r="R18" s="39"/>
      <c r="S18" s="39"/>
      <c r="T18" s="39"/>
      <c r="U18" s="39"/>
    </row>
    <row r="19" spans="2:24">
      <c r="B19" s="639"/>
      <c r="C19" s="639"/>
      <c r="D19" s="51"/>
      <c r="E19" s="51"/>
      <c r="F19" s="51"/>
      <c r="G19" s="51"/>
      <c r="H19" s="51"/>
      <c r="I19" s="51"/>
      <c r="J19" s="51"/>
      <c r="K19" s="51"/>
      <c r="L19" s="637"/>
      <c r="M19" s="51"/>
      <c r="N19" s="51"/>
      <c r="O19" s="39"/>
      <c r="P19" s="39"/>
      <c r="Q19" s="39"/>
      <c r="R19" s="39"/>
      <c r="S19" s="39"/>
      <c r="T19" s="39"/>
      <c r="U19" s="39"/>
    </row>
    <row r="20" spans="2:24">
      <c r="O20" s="39"/>
      <c r="P20" s="39"/>
      <c r="Q20" s="39"/>
      <c r="R20" s="39"/>
      <c r="S20" s="39"/>
      <c r="T20" s="39"/>
      <c r="U20" s="39"/>
    </row>
    <row r="21" spans="2:24">
      <c r="B21" s="639"/>
      <c r="C21" s="639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39"/>
      <c r="P21" s="39"/>
      <c r="Q21" s="39"/>
      <c r="R21" s="39"/>
      <c r="S21" s="39"/>
      <c r="T21" s="39"/>
      <c r="U21" s="39"/>
    </row>
    <row r="22" spans="2:24">
      <c r="B22" s="639"/>
      <c r="C22" s="639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39"/>
      <c r="P22" s="39"/>
      <c r="Q22" s="39"/>
      <c r="R22" s="39"/>
      <c r="S22" s="39"/>
      <c r="T22" s="39"/>
      <c r="U22" s="39"/>
    </row>
    <row r="23" spans="2:24">
      <c r="B23" s="639"/>
      <c r="C23" s="639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S23" s="51"/>
      <c r="T23" s="51"/>
      <c r="U23" s="638"/>
      <c r="V23" s="637"/>
      <c r="W23" s="637"/>
      <c r="X23" s="637"/>
    </row>
    <row r="24" spans="2:24">
      <c r="B24" s="639"/>
      <c r="C24" s="639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 t="s">
        <v>766</v>
      </c>
      <c r="O24" s="51"/>
      <c r="P24" s="51"/>
      <c r="S24" s="51"/>
      <c r="T24" s="51"/>
      <c r="U24" s="638"/>
      <c r="V24" s="637"/>
      <c r="W24" s="637"/>
      <c r="X24" s="637"/>
    </row>
    <row r="25" spans="2:24">
      <c r="B25" s="639"/>
      <c r="C25" s="63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S25" s="51"/>
      <c r="T25" s="51"/>
      <c r="U25" s="638"/>
      <c r="V25" s="637"/>
      <c r="W25" s="637"/>
      <c r="X25" s="637"/>
    </row>
    <row r="26" spans="2:24">
      <c r="B26" s="639"/>
      <c r="C26" s="63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S26" s="51"/>
      <c r="T26" s="51"/>
      <c r="U26" s="638"/>
      <c r="V26" s="637"/>
      <c r="W26" s="637"/>
      <c r="X26" s="637"/>
    </row>
    <row r="27" spans="2:24">
      <c r="B27" s="639"/>
      <c r="C27" s="63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S27" s="51"/>
      <c r="T27" s="51"/>
      <c r="U27" s="638"/>
      <c r="V27" s="637"/>
      <c r="W27" s="637"/>
      <c r="X27" s="637"/>
    </row>
    <row r="28" spans="2:24">
      <c r="B28" s="639"/>
      <c r="C28" s="639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S28" s="51"/>
      <c r="T28" s="51"/>
      <c r="U28" s="638"/>
      <c r="V28" s="637"/>
      <c r="W28" s="637"/>
      <c r="X28" s="637"/>
    </row>
    <row r="29" spans="2:24">
      <c r="B29" s="639"/>
      <c r="C29" s="63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S29" s="51"/>
      <c r="T29" s="51"/>
      <c r="U29" s="638"/>
      <c r="V29" s="637"/>
      <c r="W29" s="637"/>
      <c r="X29" s="637"/>
    </row>
    <row r="30" spans="2:24">
      <c r="B30" s="639"/>
      <c r="C30" s="639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S30" s="51"/>
      <c r="T30" s="51"/>
      <c r="U30" s="638"/>
      <c r="V30" s="637"/>
      <c r="W30" s="637"/>
      <c r="X30" s="637"/>
    </row>
    <row r="31" spans="2:24">
      <c r="B31" s="639"/>
      <c r="C31" s="639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S31" s="51"/>
      <c r="T31" s="51"/>
      <c r="U31" s="638"/>
      <c r="V31" s="637"/>
      <c r="W31" s="637"/>
      <c r="X31" s="637"/>
    </row>
    <row r="32" spans="2:24">
      <c r="B32" s="639"/>
      <c r="C32" s="63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S32" s="51"/>
      <c r="T32" s="51"/>
      <c r="U32" s="638"/>
      <c r="V32" s="637"/>
      <c r="W32" s="637"/>
      <c r="X32" s="637"/>
    </row>
    <row r="33" spans="2:24">
      <c r="B33" s="639"/>
      <c r="C33" s="63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S33" s="51"/>
      <c r="T33" s="51"/>
      <c r="U33" s="638"/>
      <c r="V33" s="637"/>
      <c r="W33" s="637"/>
      <c r="X33" s="637"/>
    </row>
    <row r="34" spans="2:24">
      <c r="B34" s="639"/>
      <c r="C34" s="63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S34" s="51"/>
      <c r="T34" s="51"/>
      <c r="U34" s="638"/>
      <c r="V34" s="637"/>
      <c r="W34" s="637"/>
      <c r="X34" s="637"/>
    </row>
    <row r="35" spans="2:24">
      <c r="B35" s="639"/>
      <c r="C35" s="63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S35" s="51"/>
      <c r="T35" s="51"/>
      <c r="U35" s="638"/>
      <c r="V35" s="637"/>
      <c r="W35" s="637"/>
      <c r="X35" s="637"/>
    </row>
  </sheetData>
  <mergeCells count="23">
    <mergeCell ref="D4:M4"/>
    <mergeCell ref="O4:P4"/>
    <mergeCell ref="Q4:R4"/>
    <mergeCell ref="S4:T4"/>
    <mergeCell ref="A1:N1"/>
    <mergeCell ref="O1:X1"/>
    <mergeCell ref="B3:C3"/>
    <mergeCell ref="D3:M3"/>
    <mergeCell ref="O3:R3"/>
    <mergeCell ref="S3:X3"/>
    <mergeCell ref="U4:V4"/>
    <mergeCell ref="W4:X4"/>
    <mergeCell ref="O5:P5"/>
    <mergeCell ref="Q5:R5"/>
    <mergeCell ref="S5:T5"/>
    <mergeCell ref="U5:V5"/>
    <mergeCell ref="W5:X5"/>
    <mergeCell ref="L5:M5"/>
    <mergeCell ref="B5:C5"/>
    <mergeCell ref="D5:E5"/>
    <mergeCell ref="F5:G5"/>
    <mergeCell ref="H5:I5"/>
    <mergeCell ref="J5:K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zoomScale="90" zoomScaleNormal="90" workbookViewId="0">
      <selection activeCell="A14" sqref="A14"/>
    </sheetView>
  </sheetViews>
  <sheetFormatPr defaultRowHeight="13.5"/>
  <cols>
    <col min="1" max="1" width="14.5546875" style="55" customWidth="1"/>
    <col min="2" max="4" width="5.77734375" style="55" customWidth="1"/>
    <col min="5" max="5" width="6.77734375" style="55" customWidth="1"/>
    <col min="6" max="6" width="11.77734375" style="55" customWidth="1"/>
    <col min="7" max="7" width="16.109375" style="55" customWidth="1"/>
    <col min="8" max="8" width="16" style="55" bestFit="1" customWidth="1"/>
    <col min="9" max="9" width="2.77734375" style="39" customWidth="1"/>
    <col min="10" max="10" width="15.21875" style="55" customWidth="1"/>
    <col min="11" max="11" width="13.21875" style="55" customWidth="1"/>
    <col min="12" max="12" width="9.77734375" style="39" customWidth="1"/>
    <col min="13" max="13" width="15.77734375" style="39" customWidth="1"/>
    <col min="14" max="14" width="6.77734375" style="55" customWidth="1"/>
    <col min="15" max="15" width="12.44140625" style="55" customWidth="1"/>
    <col min="16" max="16" width="14.5546875" style="55" customWidth="1"/>
    <col min="17" max="17" width="7.77734375" style="55" customWidth="1"/>
    <col min="18" max="19" width="7.77734375" style="39" customWidth="1"/>
    <col min="20" max="20" width="16" style="39" bestFit="1" customWidth="1"/>
    <col min="21" max="21" width="16.5546875" style="39" bestFit="1" customWidth="1"/>
    <col min="22" max="22" width="14.21875" style="55" bestFit="1" customWidth="1"/>
    <col min="23" max="23" width="2.77734375" style="39" customWidth="1"/>
    <col min="24" max="24" width="9.6640625" style="55" customWidth="1"/>
    <col min="25" max="25" width="14.33203125" style="55" customWidth="1"/>
    <col min="26" max="26" width="7.44140625" style="39" customWidth="1"/>
    <col min="27" max="27" width="10.44140625" style="39" customWidth="1"/>
    <col min="28" max="28" width="8.33203125" style="39" customWidth="1"/>
    <col min="29" max="29" width="14.21875" style="39" customWidth="1"/>
    <col min="30" max="30" width="8.6640625" style="39" customWidth="1"/>
    <col min="31" max="16384" width="8.88671875" style="39"/>
  </cols>
  <sheetData>
    <row r="1" spans="1:31" s="2" customFormat="1" ht="32.25" customHeight="1">
      <c r="A1" s="865" t="s">
        <v>891</v>
      </c>
      <c r="B1" s="865"/>
      <c r="C1" s="865"/>
      <c r="D1" s="865"/>
      <c r="E1" s="865"/>
      <c r="F1" s="865"/>
      <c r="G1" s="865"/>
      <c r="H1" s="865"/>
      <c r="I1" s="680"/>
      <c r="J1" s="865" t="s">
        <v>890</v>
      </c>
      <c r="K1" s="865"/>
      <c r="L1" s="865"/>
      <c r="M1" s="865"/>
      <c r="N1" s="865"/>
      <c r="O1" s="865"/>
      <c r="P1" s="865" t="s">
        <v>889</v>
      </c>
      <c r="Q1" s="865"/>
      <c r="R1" s="865"/>
      <c r="S1" s="865"/>
      <c r="T1" s="865"/>
      <c r="U1" s="865"/>
      <c r="V1" s="865"/>
      <c r="W1" s="680"/>
      <c r="X1" s="865" t="s">
        <v>888</v>
      </c>
      <c r="Y1" s="865"/>
      <c r="Z1" s="865"/>
      <c r="AA1" s="865"/>
      <c r="AB1" s="865"/>
      <c r="AC1" s="865"/>
      <c r="AD1" s="865"/>
    </row>
    <row r="2" spans="1:31" s="6" customFormat="1" ht="25.5" customHeight="1" thickBot="1">
      <c r="A2" s="3" t="s">
        <v>57</v>
      </c>
      <c r="B2" s="3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7" t="s">
        <v>887</v>
      </c>
      <c r="P2" s="3" t="s">
        <v>57</v>
      </c>
      <c r="Q2" s="3"/>
      <c r="R2" s="3"/>
      <c r="S2" s="3"/>
      <c r="T2" s="3"/>
      <c r="U2" s="3"/>
      <c r="V2" s="3"/>
      <c r="X2" s="3"/>
      <c r="Y2" s="3"/>
      <c r="Z2" s="3"/>
      <c r="AA2" s="3"/>
      <c r="AB2" s="3"/>
      <c r="AD2" s="7" t="s">
        <v>687</v>
      </c>
    </row>
    <row r="3" spans="1:31" s="6" customFormat="1" ht="17.100000000000001" customHeight="1" thickTop="1">
      <c r="A3" s="867" t="s">
        <v>882</v>
      </c>
      <c r="B3" s="874" t="s">
        <v>886</v>
      </c>
      <c r="C3" s="875"/>
      <c r="D3" s="876"/>
      <c r="E3" s="1051" t="s">
        <v>885</v>
      </c>
      <c r="F3" s="1052"/>
      <c r="G3" s="1052"/>
      <c r="H3" s="1052"/>
      <c r="I3" s="8"/>
      <c r="J3" s="1052" t="s">
        <v>884</v>
      </c>
      <c r="K3" s="1052"/>
      <c r="L3" s="1052"/>
      <c r="M3" s="1056"/>
      <c r="N3" s="1051" t="s">
        <v>883</v>
      </c>
      <c r="O3" s="1052"/>
      <c r="P3" s="867" t="s">
        <v>882</v>
      </c>
      <c r="Q3" s="1051" t="s">
        <v>881</v>
      </c>
      <c r="R3" s="1052"/>
      <c r="S3" s="1052"/>
      <c r="T3" s="1052"/>
      <c r="U3" s="1052"/>
      <c r="V3" s="1052"/>
      <c r="W3" s="8"/>
      <c r="X3" s="1052" t="s">
        <v>880</v>
      </c>
      <c r="Y3" s="1056"/>
      <c r="Z3" s="1051" t="s">
        <v>879</v>
      </c>
      <c r="AA3" s="1052"/>
      <c r="AB3" s="1052"/>
      <c r="AC3" s="1052"/>
    </row>
    <row r="4" spans="1:31" s="6" customFormat="1" ht="16.5" customHeight="1">
      <c r="A4" s="868"/>
      <c r="B4" s="17"/>
      <c r="C4" s="633" t="s">
        <v>878</v>
      </c>
      <c r="D4" s="656" t="s">
        <v>877</v>
      </c>
      <c r="E4" s="345" t="s">
        <v>104</v>
      </c>
      <c r="F4" s="345" t="s">
        <v>876</v>
      </c>
      <c r="G4" s="679" t="s">
        <v>875</v>
      </c>
      <c r="H4" s="655" t="s">
        <v>874</v>
      </c>
      <c r="I4" s="8"/>
      <c r="J4" s="678" t="s">
        <v>873</v>
      </c>
      <c r="K4" s="675" t="s">
        <v>872</v>
      </c>
      <c r="L4" s="674" t="s">
        <v>871</v>
      </c>
      <c r="M4" s="677" t="s">
        <v>870</v>
      </c>
      <c r="N4" s="345" t="s">
        <v>104</v>
      </c>
      <c r="O4" s="672" t="s">
        <v>869</v>
      </c>
      <c r="P4" s="868"/>
      <c r="Q4" s="1042" t="s">
        <v>868</v>
      </c>
      <c r="R4" s="1043"/>
      <c r="S4" s="1043"/>
      <c r="T4" s="633" t="s">
        <v>867</v>
      </c>
      <c r="U4" s="672" t="s">
        <v>866</v>
      </c>
      <c r="V4" s="676" t="s">
        <v>865</v>
      </c>
      <c r="W4" s="675"/>
      <c r="X4" s="673" t="s">
        <v>864</v>
      </c>
      <c r="Y4" s="674" t="s">
        <v>863</v>
      </c>
      <c r="Z4" s="17" t="s">
        <v>104</v>
      </c>
      <c r="AA4" s="673" t="s">
        <v>862</v>
      </c>
      <c r="AB4" s="633" t="s">
        <v>861</v>
      </c>
      <c r="AC4" s="672" t="s">
        <v>860</v>
      </c>
      <c r="AD4" s="671" t="s">
        <v>859</v>
      </c>
    </row>
    <row r="5" spans="1:31" s="6" customFormat="1" ht="17.100000000000001" customHeight="1">
      <c r="A5" s="868"/>
      <c r="B5" s="17"/>
      <c r="C5" s="17"/>
      <c r="D5" s="8"/>
      <c r="E5" s="345"/>
      <c r="F5" s="670"/>
      <c r="G5" s="670" t="s">
        <v>858</v>
      </c>
      <c r="H5" s="670" t="s">
        <v>850</v>
      </c>
      <c r="I5" s="11"/>
      <c r="J5" s="669" t="s">
        <v>849</v>
      </c>
      <c r="K5" s="11" t="s">
        <v>857</v>
      </c>
      <c r="L5" s="668" t="s">
        <v>856</v>
      </c>
      <c r="M5" s="11" t="s">
        <v>855</v>
      </c>
      <c r="N5" s="670"/>
      <c r="O5" s="670" t="s">
        <v>854</v>
      </c>
      <c r="P5" s="868"/>
      <c r="Q5" s="633" t="s">
        <v>853</v>
      </c>
      <c r="R5" s="8" t="s">
        <v>852</v>
      </c>
      <c r="S5" s="655" t="s">
        <v>851</v>
      </c>
      <c r="T5" s="668" t="s">
        <v>850</v>
      </c>
      <c r="U5" s="669" t="s">
        <v>849</v>
      </c>
      <c r="V5" s="666" t="s">
        <v>848</v>
      </c>
      <c r="W5" s="11"/>
      <c r="X5" s="11" t="s">
        <v>847</v>
      </c>
      <c r="Y5" s="668"/>
      <c r="Z5" s="668"/>
      <c r="AA5" s="11"/>
      <c r="AB5" s="668"/>
      <c r="AC5" s="11" t="s">
        <v>846</v>
      </c>
      <c r="AD5" s="345" t="s">
        <v>845</v>
      </c>
    </row>
    <row r="6" spans="1:31" s="6" customFormat="1" ht="17.100000000000001" customHeight="1">
      <c r="A6" s="868"/>
      <c r="B6" s="17" t="s">
        <v>844</v>
      </c>
      <c r="C6" s="17"/>
      <c r="D6" s="8"/>
      <c r="E6" s="345"/>
      <c r="F6" s="668" t="s">
        <v>843</v>
      </c>
      <c r="G6" s="11" t="s">
        <v>842</v>
      </c>
      <c r="H6" s="670" t="s">
        <v>835</v>
      </c>
      <c r="I6" s="11"/>
      <c r="J6" s="669" t="s">
        <v>841</v>
      </c>
      <c r="K6" s="11" t="s">
        <v>840</v>
      </c>
      <c r="L6" s="668" t="s">
        <v>839</v>
      </c>
      <c r="M6" s="11" t="s">
        <v>838</v>
      </c>
      <c r="N6" s="670"/>
      <c r="O6" s="670" t="s">
        <v>837</v>
      </c>
      <c r="P6" s="868"/>
      <c r="Q6" s="17"/>
      <c r="R6" s="8" t="s">
        <v>836</v>
      </c>
      <c r="S6" s="345"/>
      <c r="T6" s="668" t="s">
        <v>835</v>
      </c>
      <c r="U6" s="669" t="s">
        <v>834</v>
      </c>
      <c r="V6" s="666" t="s">
        <v>833</v>
      </c>
      <c r="W6" s="11"/>
      <c r="X6" s="11" t="s">
        <v>832</v>
      </c>
      <c r="Y6" s="668" t="s">
        <v>831</v>
      </c>
      <c r="Z6" s="668"/>
      <c r="AA6" s="11"/>
      <c r="AB6" s="668" t="s">
        <v>830</v>
      </c>
      <c r="AC6" s="11" t="s">
        <v>829</v>
      </c>
      <c r="AD6" s="345" t="s">
        <v>828</v>
      </c>
    </row>
    <row r="7" spans="1:31" s="6" customFormat="1" ht="17.100000000000001" customHeight="1">
      <c r="A7" s="869"/>
      <c r="B7" s="632" t="s">
        <v>827</v>
      </c>
      <c r="C7" s="632" t="s">
        <v>826</v>
      </c>
      <c r="D7" s="343" t="s">
        <v>825</v>
      </c>
      <c r="E7" s="665" t="s">
        <v>96</v>
      </c>
      <c r="F7" s="341" t="s">
        <v>824</v>
      </c>
      <c r="G7" s="341" t="s">
        <v>823</v>
      </c>
      <c r="H7" s="341" t="s">
        <v>822</v>
      </c>
      <c r="I7" s="11"/>
      <c r="J7" s="342" t="s">
        <v>821</v>
      </c>
      <c r="K7" s="340" t="s">
        <v>820</v>
      </c>
      <c r="L7" s="652" t="s">
        <v>819</v>
      </c>
      <c r="M7" s="340" t="s">
        <v>818</v>
      </c>
      <c r="N7" s="341" t="s">
        <v>96</v>
      </c>
      <c r="O7" s="341" t="s">
        <v>817</v>
      </c>
      <c r="P7" s="869"/>
      <c r="Q7" s="632" t="s">
        <v>816</v>
      </c>
      <c r="R7" s="343" t="s">
        <v>815</v>
      </c>
      <c r="S7" s="665" t="s">
        <v>814</v>
      </c>
      <c r="T7" s="652" t="s">
        <v>813</v>
      </c>
      <c r="U7" s="342" t="s">
        <v>812</v>
      </c>
      <c r="V7" s="667" t="s">
        <v>811</v>
      </c>
      <c r="W7" s="666"/>
      <c r="X7" s="340" t="s">
        <v>810</v>
      </c>
      <c r="Y7" s="652" t="s">
        <v>809</v>
      </c>
      <c r="Z7" s="342" t="s">
        <v>96</v>
      </c>
      <c r="AA7" s="340" t="s">
        <v>808</v>
      </c>
      <c r="AB7" s="652" t="s">
        <v>807</v>
      </c>
      <c r="AC7" s="340" t="s">
        <v>806</v>
      </c>
      <c r="AD7" s="665" t="s">
        <v>805</v>
      </c>
    </row>
    <row r="8" spans="1:31" s="82" customFormat="1" ht="40.5" customHeight="1">
      <c r="A8" s="88">
        <v>2013</v>
      </c>
      <c r="B8" s="631">
        <v>254</v>
      </c>
      <c r="C8" s="347">
        <v>0</v>
      </c>
      <c r="D8" s="347">
        <v>0</v>
      </c>
      <c r="E8" s="630">
        <v>105</v>
      </c>
      <c r="F8" s="347">
        <v>0</v>
      </c>
      <c r="G8" s="630">
        <v>81</v>
      </c>
      <c r="H8" s="630">
        <v>24</v>
      </c>
      <c r="I8" s="630"/>
      <c r="J8" s="347">
        <v>0</v>
      </c>
      <c r="K8" s="347">
        <v>0</v>
      </c>
      <c r="L8" s="347">
        <v>0</v>
      </c>
      <c r="M8" s="347">
        <v>0</v>
      </c>
      <c r="N8" s="630">
        <v>147</v>
      </c>
      <c r="O8" s="630">
        <v>4</v>
      </c>
      <c r="P8" s="88">
        <v>2013</v>
      </c>
      <c r="Q8" s="631">
        <v>72</v>
      </c>
      <c r="R8" s="630">
        <v>25</v>
      </c>
      <c r="S8" s="630">
        <v>10</v>
      </c>
      <c r="T8" s="630">
        <v>30</v>
      </c>
      <c r="U8" s="627" t="s">
        <v>693</v>
      </c>
      <c r="V8" s="627" t="s">
        <v>802</v>
      </c>
      <c r="W8" s="630"/>
      <c r="X8" s="630">
        <v>6</v>
      </c>
      <c r="Y8" s="627" t="s">
        <v>693</v>
      </c>
      <c r="Z8" s="630">
        <v>2</v>
      </c>
      <c r="AA8" s="627" t="s">
        <v>693</v>
      </c>
      <c r="AB8" s="630">
        <v>2</v>
      </c>
      <c r="AC8" s="627" t="s">
        <v>693</v>
      </c>
      <c r="AD8" s="627" t="s">
        <v>693</v>
      </c>
    </row>
    <row r="9" spans="1:31" s="82" customFormat="1" ht="40.5" customHeight="1">
      <c r="A9" s="88">
        <v>2014</v>
      </c>
      <c r="B9" s="631">
        <v>275</v>
      </c>
      <c r="C9" s="630">
        <v>144</v>
      </c>
      <c r="D9" s="630">
        <v>131</v>
      </c>
      <c r="E9" s="630">
        <v>104</v>
      </c>
      <c r="F9" s="347">
        <v>0</v>
      </c>
      <c r="G9" s="630">
        <v>82</v>
      </c>
      <c r="H9" s="630">
        <v>22</v>
      </c>
      <c r="I9" s="630"/>
      <c r="J9" s="347">
        <v>0</v>
      </c>
      <c r="K9" s="347">
        <v>0</v>
      </c>
      <c r="L9" s="347">
        <v>0</v>
      </c>
      <c r="M9" s="347">
        <v>0</v>
      </c>
      <c r="N9" s="630">
        <v>169</v>
      </c>
      <c r="O9" s="630">
        <v>4</v>
      </c>
      <c r="P9" s="88">
        <v>2014</v>
      </c>
      <c r="Q9" s="630">
        <v>82</v>
      </c>
      <c r="R9" s="630">
        <v>36</v>
      </c>
      <c r="S9" s="630">
        <v>8</v>
      </c>
      <c r="T9" s="630">
        <v>33</v>
      </c>
      <c r="U9" s="627" t="s">
        <v>804</v>
      </c>
      <c r="V9" s="627" t="s">
        <v>804</v>
      </c>
      <c r="W9" s="630"/>
      <c r="X9" s="630">
        <v>6</v>
      </c>
      <c r="Y9" s="627" t="s">
        <v>693</v>
      </c>
      <c r="Z9" s="630">
        <v>2</v>
      </c>
      <c r="AA9" s="627" t="s">
        <v>693</v>
      </c>
      <c r="AB9" s="630">
        <v>2</v>
      </c>
      <c r="AC9" s="627" t="s">
        <v>802</v>
      </c>
      <c r="AD9" s="627" t="s">
        <v>803</v>
      </c>
    </row>
    <row r="10" spans="1:31" s="82" customFormat="1" ht="40.5" customHeight="1">
      <c r="A10" s="88">
        <v>2015</v>
      </c>
      <c r="B10" s="631">
        <v>259</v>
      </c>
      <c r="C10" s="630">
        <v>144</v>
      </c>
      <c r="D10" s="630">
        <v>115</v>
      </c>
      <c r="E10" s="630">
        <v>87</v>
      </c>
      <c r="F10" s="347">
        <v>0</v>
      </c>
      <c r="G10" s="630">
        <v>67</v>
      </c>
      <c r="H10" s="630">
        <v>20</v>
      </c>
      <c r="I10" s="630"/>
      <c r="J10" s="347">
        <v>0</v>
      </c>
      <c r="K10" s="347">
        <v>0</v>
      </c>
      <c r="L10" s="347">
        <v>0</v>
      </c>
      <c r="M10" s="347">
        <v>0</v>
      </c>
      <c r="N10" s="630">
        <v>169</v>
      </c>
      <c r="O10" s="630">
        <v>6</v>
      </c>
      <c r="P10" s="88">
        <v>2015</v>
      </c>
      <c r="Q10" s="630">
        <v>82</v>
      </c>
      <c r="R10" s="630">
        <v>37</v>
      </c>
      <c r="S10" s="630">
        <v>8</v>
      </c>
      <c r="T10" s="630">
        <v>30</v>
      </c>
      <c r="U10" s="627" t="s">
        <v>89</v>
      </c>
      <c r="V10" s="627" t="s">
        <v>89</v>
      </c>
      <c r="W10" s="630"/>
      <c r="X10" s="630">
        <v>6</v>
      </c>
      <c r="Y10" s="627" t="s">
        <v>89</v>
      </c>
      <c r="Z10" s="630">
        <v>3</v>
      </c>
      <c r="AA10" s="627" t="s">
        <v>89</v>
      </c>
      <c r="AB10" s="630">
        <v>2</v>
      </c>
      <c r="AC10" s="627" t="s">
        <v>89</v>
      </c>
      <c r="AD10" s="627">
        <v>1</v>
      </c>
      <c r="AE10" s="83"/>
    </row>
    <row r="11" spans="1:31" s="82" customFormat="1" ht="40.5" customHeight="1">
      <c r="A11" s="88">
        <v>2016</v>
      </c>
      <c r="B11" s="351">
        <v>284</v>
      </c>
      <c r="C11" s="347">
        <v>0</v>
      </c>
      <c r="D11" s="347">
        <v>0</v>
      </c>
      <c r="E11" s="351">
        <v>96</v>
      </c>
      <c r="F11" s="29">
        <v>0</v>
      </c>
      <c r="G11" s="351">
        <v>75</v>
      </c>
      <c r="H11" s="351">
        <v>20</v>
      </c>
      <c r="I11" s="630"/>
      <c r="J11" s="29">
        <v>0</v>
      </c>
      <c r="K11" s="29">
        <v>0</v>
      </c>
      <c r="L11" s="351">
        <v>1</v>
      </c>
      <c r="M11" s="29">
        <v>0</v>
      </c>
      <c r="N11" s="351">
        <v>184</v>
      </c>
      <c r="O11" s="351">
        <v>6</v>
      </c>
      <c r="P11" s="88">
        <v>2016</v>
      </c>
      <c r="Q11" s="76">
        <v>88</v>
      </c>
      <c r="R11" s="351">
        <v>38</v>
      </c>
      <c r="S11" s="351">
        <v>8</v>
      </c>
      <c r="T11" s="351">
        <v>38</v>
      </c>
      <c r="U11" s="29">
        <v>0</v>
      </c>
      <c r="V11" s="29">
        <v>0</v>
      </c>
      <c r="W11" s="630"/>
      <c r="X11" s="351">
        <v>6</v>
      </c>
      <c r="Y11" s="627" t="s">
        <v>89</v>
      </c>
      <c r="Z11" s="351">
        <v>4</v>
      </c>
      <c r="AA11" s="627" t="s">
        <v>89</v>
      </c>
      <c r="AB11" s="351">
        <v>2</v>
      </c>
      <c r="AC11" s="351">
        <v>1</v>
      </c>
      <c r="AD11" s="351">
        <v>1</v>
      </c>
      <c r="AE11" s="81"/>
    </row>
    <row r="12" spans="1:31" s="82" customFormat="1" ht="40.5" customHeight="1">
      <c r="A12" s="88">
        <v>2017</v>
      </c>
      <c r="B12" s="351">
        <v>559</v>
      </c>
      <c r="C12" s="347" t="s">
        <v>693</v>
      </c>
      <c r="D12" s="347" t="s">
        <v>693</v>
      </c>
      <c r="E12" s="351">
        <v>345</v>
      </c>
      <c r="F12" s="29"/>
      <c r="G12" s="351">
        <v>70</v>
      </c>
      <c r="H12" s="351">
        <v>16</v>
      </c>
      <c r="I12" s="630"/>
      <c r="J12" s="29" t="s">
        <v>802</v>
      </c>
      <c r="K12" s="29" t="s">
        <v>693</v>
      </c>
      <c r="L12" s="351">
        <v>2</v>
      </c>
      <c r="M12" s="29" t="s">
        <v>693</v>
      </c>
      <c r="N12" s="351">
        <v>176</v>
      </c>
      <c r="O12" s="351">
        <v>6</v>
      </c>
      <c r="P12" s="88">
        <v>2017</v>
      </c>
      <c r="Q12" s="664">
        <v>81</v>
      </c>
      <c r="R12" s="351">
        <v>45</v>
      </c>
      <c r="S12" s="351">
        <v>8</v>
      </c>
      <c r="T12" s="351">
        <v>30</v>
      </c>
      <c r="U12" s="29" t="s">
        <v>693</v>
      </c>
      <c r="V12" s="29" t="s">
        <v>693</v>
      </c>
      <c r="W12" s="630"/>
      <c r="X12" s="351">
        <v>6</v>
      </c>
      <c r="Y12" s="627" t="s">
        <v>802</v>
      </c>
      <c r="Z12" s="351">
        <v>4</v>
      </c>
      <c r="AA12" s="627" t="s">
        <v>801</v>
      </c>
      <c r="AB12" s="351">
        <v>2</v>
      </c>
      <c r="AC12" s="351">
        <v>1</v>
      </c>
      <c r="AD12" s="351">
        <v>1</v>
      </c>
      <c r="AE12" s="81"/>
    </row>
    <row r="13" spans="1:31" s="82" customFormat="1" ht="40.5" customHeight="1">
      <c r="A13" s="88">
        <v>2018</v>
      </c>
      <c r="B13" s="351">
        <v>264</v>
      </c>
      <c r="C13" s="347">
        <v>0</v>
      </c>
      <c r="D13" s="347">
        <v>0</v>
      </c>
      <c r="E13" s="351">
        <v>87</v>
      </c>
      <c r="F13" s="29">
        <v>0</v>
      </c>
      <c r="G13" s="351">
        <v>68</v>
      </c>
      <c r="H13" s="351">
        <v>17</v>
      </c>
      <c r="I13" s="630"/>
      <c r="J13" s="29">
        <v>0</v>
      </c>
      <c r="K13" s="29">
        <v>0</v>
      </c>
      <c r="L13" s="351">
        <v>2</v>
      </c>
      <c r="M13" s="29">
        <v>0</v>
      </c>
      <c r="N13" s="351">
        <v>177</v>
      </c>
      <c r="O13" s="351">
        <v>6</v>
      </c>
      <c r="P13" s="88">
        <v>2018</v>
      </c>
      <c r="Q13" s="76">
        <v>87</v>
      </c>
      <c r="R13" s="351">
        <v>38</v>
      </c>
      <c r="S13" s="351">
        <v>16</v>
      </c>
      <c r="T13" s="351">
        <v>30</v>
      </c>
      <c r="U13" s="29">
        <v>0</v>
      </c>
      <c r="V13" s="29">
        <v>0</v>
      </c>
      <c r="W13" s="630"/>
      <c r="X13" s="351">
        <v>6</v>
      </c>
      <c r="Y13" s="627">
        <v>0</v>
      </c>
      <c r="Z13" s="351">
        <v>1</v>
      </c>
      <c r="AA13" s="627">
        <v>0</v>
      </c>
      <c r="AB13" s="351">
        <v>1</v>
      </c>
      <c r="AC13" s="351">
        <v>0</v>
      </c>
      <c r="AD13" s="351">
        <v>0</v>
      </c>
      <c r="AE13" s="81"/>
    </row>
    <row r="14" spans="1:31" s="83" customFormat="1" ht="40.5" customHeight="1" thickBot="1">
      <c r="A14" s="602">
        <v>2019</v>
      </c>
      <c r="B14" s="693">
        <v>286</v>
      </c>
      <c r="C14" s="695">
        <v>147</v>
      </c>
      <c r="D14" s="695">
        <v>139</v>
      </c>
      <c r="E14" s="693">
        <v>94</v>
      </c>
      <c r="F14" s="694">
        <v>0</v>
      </c>
      <c r="G14" s="693">
        <v>69</v>
      </c>
      <c r="H14" s="693">
        <v>23</v>
      </c>
      <c r="I14" s="696"/>
      <c r="J14" s="697"/>
      <c r="K14" s="697"/>
      <c r="L14" s="693">
        <v>2</v>
      </c>
      <c r="M14" s="697"/>
      <c r="N14" s="693">
        <v>201</v>
      </c>
      <c r="O14" s="693">
        <v>8</v>
      </c>
      <c r="P14" s="602">
        <v>2019</v>
      </c>
      <c r="Q14" s="692">
        <v>85</v>
      </c>
      <c r="R14" s="693">
        <v>52</v>
      </c>
      <c r="S14" s="693">
        <v>7</v>
      </c>
      <c r="T14" s="693">
        <v>41</v>
      </c>
      <c r="U14" s="694"/>
      <c r="V14" s="694"/>
      <c r="W14" s="662"/>
      <c r="X14" s="693">
        <v>5</v>
      </c>
      <c r="Y14" s="622"/>
      <c r="Z14" s="693"/>
      <c r="AA14" s="622"/>
      <c r="AB14" s="693">
        <v>1</v>
      </c>
      <c r="AC14" s="693">
        <v>1</v>
      </c>
      <c r="AD14" s="693">
        <v>1</v>
      </c>
      <c r="AE14" s="698"/>
    </row>
    <row r="15" spans="1:31" s="81" customFormat="1" ht="12" customHeight="1" thickTop="1">
      <c r="A15" s="661" t="s">
        <v>800</v>
      </c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4"/>
      <c r="P15" s="660"/>
      <c r="Q15" s="614"/>
      <c r="R15" s="614"/>
      <c r="S15" s="614"/>
      <c r="T15" s="614"/>
      <c r="U15" s="614"/>
      <c r="V15" s="614"/>
      <c r="W15" s="614"/>
      <c r="X15" s="1054"/>
      <c r="Y15" s="1055"/>
      <c r="Z15" s="1055"/>
      <c r="AA15" s="1055"/>
      <c r="AB15" s="1055"/>
      <c r="AC15" s="1055"/>
    </row>
    <row r="16" spans="1:31" s="81" customFormat="1" ht="12" customHeight="1">
      <c r="A16" s="879"/>
      <c r="B16" s="880"/>
      <c r="C16" s="880"/>
      <c r="D16" s="880"/>
      <c r="E16" s="88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Q16" s="659"/>
      <c r="R16" s="200"/>
      <c r="S16" s="200"/>
      <c r="T16" s="200"/>
      <c r="U16" s="200"/>
      <c r="V16" s="200"/>
      <c r="W16" s="200"/>
      <c r="X16" s="659"/>
      <c r="Y16" s="200"/>
      <c r="Z16" s="200"/>
      <c r="AA16" s="200"/>
      <c r="AB16" s="200"/>
      <c r="AC16" s="200"/>
    </row>
    <row r="17" spans="1:29" s="81" customFormat="1"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Q17" s="659"/>
      <c r="R17" s="200"/>
      <c r="S17" s="200"/>
      <c r="T17" s="200"/>
      <c r="U17" s="200"/>
      <c r="V17" s="200"/>
      <c r="W17" s="200"/>
      <c r="X17" s="659"/>
      <c r="Y17" s="200"/>
      <c r="Z17" s="200"/>
      <c r="AA17" s="200"/>
      <c r="AB17" s="200"/>
      <c r="AC17" s="200"/>
    </row>
    <row r="18" spans="1:29" s="81" customFormat="1">
      <c r="A18" s="100"/>
      <c r="B18" s="100"/>
      <c r="C18" s="100"/>
      <c r="D18" s="100"/>
      <c r="E18" s="612"/>
      <c r="F18" s="612"/>
      <c r="G18" s="612"/>
      <c r="H18" s="612"/>
      <c r="I18" s="200"/>
      <c r="J18" s="612"/>
      <c r="K18" s="612"/>
      <c r="L18" s="200"/>
      <c r="M18" s="200"/>
      <c r="N18" s="200"/>
      <c r="O18" s="200"/>
      <c r="P18" s="200"/>
      <c r="Q18" s="200"/>
      <c r="R18" s="659"/>
      <c r="S18" s="200"/>
      <c r="T18" s="200"/>
      <c r="U18" s="200"/>
      <c r="V18" s="200"/>
      <c r="W18" s="200"/>
    </row>
    <row r="19" spans="1:29" s="81" customFormat="1">
      <c r="A19" s="100"/>
    </row>
    <row r="20" spans="1:29" s="81" customFormat="1">
      <c r="A20" s="100"/>
      <c r="B20" s="100"/>
      <c r="C20" s="100"/>
      <c r="D20" s="100"/>
      <c r="E20" s="612"/>
      <c r="F20" s="612"/>
      <c r="G20" s="612"/>
      <c r="H20" s="612"/>
      <c r="I20" s="200"/>
      <c r="J20" s="612"/>
      <c r="K20" s="612"/>
      <c r="L20" s="200"/>
      <c r="M20" s="200"/>
      <c r="N20" s="200"/>
      <c r="O20" s="200"/>
      <c r="P20" s="200"/>
      <c r="Q20" s="200"/>
      <c r="R20" s="659"/>
      <c r="S20" s="200"/>
      <c r="T20" s="200"/>
      <c r="U20" s="200"/>
      <c r="V20" s="200"/>
      <c r="W20" s="200"/>
    </row>
    <row r="21" spans="1:29" s="81" customFormat="1">
      <c r="A21" s="100"/>
      <c r="B21" s="100"/>
      <c r="C21" s="100"/>
      <c r="D21" s="100"/>
      <c r="E21" s="100"/>
      <c r="F21" s="612"/>
      <c r="G21" s="612"/>
      <c r="H21" s="612"/>
      <c r="I21" s="200"/>
      <c r="J21" s="612"/>
      <c r="K21" s="612"/>
      <c r="L21" s="200"/>
      <c r="M21" s="200"/>
      <c r="N21" s="200"/>
      <c r="O21" s="200"/>
      <c r="P21" s="200"/>
      <c r="Q21" s="200"/>
      <c r="R21" s="659"/>
      <c r="S21" s="200"/>
      <c r="T21" s="200"/>
      <c r="U21" s="200"/>
      <c r="V21" s="200"/>
      <c r="W21" s="200"/>
    </row>
    <row r="22" spans="1:29" s="81" customFormat="1">
      <c r="A22" s="100"/>
      <c r="B22" s="100"/>
      <c r="C22" s="100"/>
      <c r="D22" s="100"/>
      <c r="E22" s="100"/>
      <c r="F22" s="612"/>
      <c r="G22" s="612"/>
      <c r="H22" s="612"/>
      <c r="I22" s="200"/>
      <c r="J22" s="612"/>
      <c r="K22" s="612"/>
      <c r="L22" s="200"/>
      <c r="M22" s="200"/>
      <c r="N22" s="200"/>
      <c r="O22" s="200"/>
      <c r="P22" s="200"/>
      <c r="Q22" s="200"/>
      <c r="R22" s="659"/>
      <c r="S22" s="200"/>
      <c r="T22" s="200"/>
      <c r="U22" s="200"/>
      <c r="V22" s="200"/>
      <c r="W22" s="200"/>
    </row>
    <row r="23" spans="1:29" s="81" customFormat="1">
      <c r="A23" s="100"/>
      <c r="B23" s="100"/>
      <c r="C23" s="100"/>
      <c r="D23" s="100"/>
      <c r="E23" s="100"/>
      <c r="F23" s="612"/>
      <c r="G23" s="612"/>
      <c r="H23" s="612"/>
      <c r="I23" s="200"/>
      <c r="J23" s="612"/>
      <c r="K23" s="612"/>
      <c r="L23" s="200"/>
      <c r="M23" s="200"/>
      <c r="N23" s="200"/>
      <c r="O23" s="200"/>
      <c r="P23" s="200"/>
      <c r="Q23" s="200"/>
      <c r="R23" s="659"/>
      <c r="S23" s="200"/>
      <c r="T23" s="200"/>
      <c r="U23" s="200"/>
      <c r="V23" s="200"/>
      <c r="W23" s="200"/>
    </row>
    <row r="24" spans="1:29" s="81" customFormat="1">
      <c r="A24" s="100"/>
      <c r="B24" s="100"/>
      <c r="C24" s="100"/>
      <c r="D24" s="100"/>
      <c r="E24" s="100"/>
      <c r="F24" s="612"/>
      <c r="G24" s="612"/>
      <c r="H24" s="612"/>
      <c r="I24" s="200"/>
      <c r="J24" s="612"/>
      <c r="K24" s="612"/>
      <c r="L24" s="200"/>
      <c r="M24" s="200"/>
      <c r="N24" s="200"/>
      <c r="O24" s="200"/>
      <c r="P24" s="200"/>
      <c r="Q24" s="200"/>
      <c r="R24" s="659"/>
      <c r="S24" s="200"/>
      <c r="T24" s="200"/>
      <c r="U24" s="200"/>
      <c r="V24" s="200"/>
      <c r="W24" s="200"/>
    </row>
    <row r="25" spans="1:29" s="81" customFormat="1">
      <c r="A25" s="100"/>
      <c r="B25" s="100"/>
      <c r="C25" s="100"/>
      <c r="D25" s="100"/>
      <c r="E25" s="100"/>
      <c r="F25" s="612"/>
      <c r="G25" s="612"/>
      <c r="H25" s="612"/>
      <c r="I25" s="200"/>
      <c r="J25" s="612"/>
      <c r="K25" s="612"/>
      <c r="L25" s="200"/>
      <c r="M25" s="200"/>
      <c r="N25" s="200"/>
      <c r="O25" s="200"/>
      <c r="P25" s="200"/>
      <c r="Q25" s="200"/>
      <c r="R25" s="659"/>
      <c r="S25" s="200"/>
      <c r="T25" s="200"/>
      <c r="U25" s="200"/>
      <c r="V25" s="200"/>
      <c r="W25" s="200"/>
    </row>
    <row r="26" spans="1:29" s="81" customFormat="1">
      <c r="A26" s="100"/>
      <c r="B26" s="100"/>
      <c r="C26" s="100"/>
      <c r="D26" s="100"/>
      <c r="E26" s="100"/>
      <c r="F26" s="612"/>
      <c r="G26" s="612"/>
      <c r="H26" s="612"/>
      <c r="I26" s="200"/>
      <c r="J26" s="612"/>
      <c r="K26" s="612"/>
      <c r="L26" s="200"/>
      <c r="M26" s="200"/>
      <c r="N26" s="200"/>
      <c r="O26" s="200"/>
      <c r="Q26" s="659"/>
      <c r="R26" s="200"/>
      <c r="S26" s="200"/>
      <c r="T26" s="200"/>
      <c r="U26" s="200"/>
      <c r="V26" s="200"/>
      <c r="W26" s="200"/>
      <c r="X26" s="659"/>
      <c r="Y26" s="200"/>
      <c r="Z26" s="200"/>
      <c r="AA26" s="200"/>
      <c r="AB26" s="200"/>
      <c r="AC26" s="200"/>
    </row>
    <row r="27" spans="1:29" s="81" customFormat="1">
      <c r="A27" s="100"/>
      <c r="B27" s="100"/>
      <c r="C27" s="100"/>
      <c r="D27" s="100"/>
      <c r="E27" s="100"/>
      <c r="F27" s="612"/>
      <c r="G27" s="612"/>
      <c r="H27" s="612"/>
      <c r="I27" s="200"/>
      <c r="J27" s="612"/>
      <c r="K27" s="612"/>
      <c r="L27" s="200"/>
      <c r="M27" s="200"/>
      <c r="N27" s="200"/>
      <c r="O27" s="200"/>
      <c r="Q27" s="659"/>
      <c r="R27" s="200"/>
      <c r="S27" s="200"/>
      <c r="T27" s="200"/>
      <c r="U27" s="200"/>
      <c r="V27" s="200"/>
      <c r="W27" s="200"/>
      <c r="X27" s="659"/>
      <c r="Y27" s="200"/>
      <c r="Z27" s="200"/>
      <c r="AA27" s="200"/>
      <c r="AB27" s="200"/>
      <c r="AC27" s="200"/>
    </row>
    <row r="28" spans="1:29" s="81" customFormat="1">
      <c r="A28" s="100"/>
      <c r="B28" s="100"/>
      <c r="C28" s="100"/>
      <c r="D28" s="100"/>
      <c r="E28" s="100"/>
      <c r="F28" s="612"/>
      <c r="G28" s="612"/>
      <c r="H28" s="612"/>
      <c r="I28" s="200"/>
      <c r="J28" s="612"/>
      <c r="K28" s="612"/>
      <c r="L28" s="200"/>
      <c r="M28" s="200"/>
      <c r="N28" s="200"/>
      <c r="O28" s="200"/>
      <c r="Q28" s="659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</row>
    <row r="29" spans="1:29" s="81" customFormat="1">
      <c r="A29" s="100"/>
      <c r="B29" s="100"/>
      <c r="C29" s="100"/>
      <c r="D29" s="100"/>
      <c r="E29" s="100"/>
      <c r="F29" s="612"/>
      <c r="G29" s="612"/>
      <c r="H29" s="612"/>
      <c r="I29" s="200"/>
      <c r="J29" s="612"/>
      <c r="K29" s="612"/>
      <c r="L29" s="200"/>
      <c r="M29" s="200"/>
      <c r="N29" s="200"/>
      <c r="O29" s="200"/>
      <c r="Q29" s="658"/>
    </row>
    <row r="30" spans="1:29" s="81" customFormat="1">
      <c r="A30" s="100"/>
      <c r="B30" s="100"/>
      <c r="C30" s="100"/>
      <c r="D30" s="100"/>
      <c r="E30" s="100"/>
      <c r="F30" s="612"/>
      <c r="G30" s="612"/>
      <c r="H30" s="612"/>
      <c r="I30" s="200"/>
      <c r="J30" s="612"/>
      <c r="K30" s="612"/>
      <c r="L30" s="200"/>
      <c r="M30" s="200"/>
      <c r="N30" s="200"/>
      <c r="O30" s="200"/>
      <c r="Q30" s="658"/>
    </row>
    <row r="31" spans="1:29" s="81" customFormat="1">
      <c r="A31" s="100"/>
      <c r="B31" s="100"/>
      <c r="C31" s="100"/>
      <c r="D31" s="100"/>
      <c r="E31" s="100"/>
      <c r="F31" s="612"/>
      <c r="G31" s="612"/>
      <c r="H31" s="612"/>
      <c r="I31" s="200"/>
      <c r="J31" s="612"/>
      <c r="K31" s="612"/>
      <c r="L31" s="200"/>
      <c r="M31" s="200"/>
      <c r="N31" s="200"/>
      <c r="O31" s="200"/>
      <c r="P31" s="100"/>
      <c r="Q31" s="658"/>
    </row>
    <row r="32" spans="1:29" s="81" customFormat="1">
      <c r="A32" s="100"/>
      <c r="B32" s="100"/>
      <c r="C32" s="100"/>
      <c r="D32" s="100"/>
      <c r="E32" s="100"/>
      <c r="F32" s="612"/>
      <c r="G32" s="612"/>
      <c r="H32" s="612"/>
      <c r="I32" s="200"/>
      <c r="J32" s="612"/>
      <c r="K32" s="612"/>
      <c r="L32" s="200"/>
      <c r="M32" s="200"/>
      <c r="N32" s="200"/>
      <c r="O32" s="200"/>
      <c r="P32" s="100"/>
      <c r="Q32" s="658"/>
    </row>
    <row r="33" spans="1:31" s="81" customFormat="1">
      <c r="A33" s="100"/>
      <c r="B33" s="100"/>
      <c r="C33" s="100"/>
      <c r="D33" s="100"/>
      <c r="E33" s="100"/>
      <c r="F33" s="612"/>
      <c r="G33" s="612"/>
      <c r="H33" s="612"/>
      <c r="I33" s="200"/>
      <c r="J33" s="612"/>
      <c r="K33" s="612"/>
      <c r="L33" s="200"/>
      <c r="M33" s="200"/>
      <c r="N33" s="200"/>
      <c r="O33" s="200"/>
      <c r="P33" s="100"/>
      <c r="Q33" s="658"/>
    </row>
    <row r="34" spans="1:31" s="81" customFormat="1">
      <c r="A34" s="100"/>
      <c r="B34" s="100"/>
      <c r="C34" s="100"/>
      <c r="D34" s="100"/>
      <c r="E34" s="100"/>
      <c r="F34" s="612"/>
      <c r="G34" s="612"/>
      <c r="H34" s="612"/>
      <c r="I34" s="200"/>
      <c r="J34" s="612"/>
      <c r="K34" s="612"/>
      <c r="L34" s="200"/>
      <c r="M34" s="200"/>
      <c r="N34" s="200"/>
      <c r="O34" s="200"/>
      <c r="P34" s="100"/>
      <c r="Q34" s="658"/>
    </row>
    <row r="35" spans="1:31" s="81" customFormat="1">
      <c r="A35" s="100"/>
      <c r="B35" s="100"/>
      <c r="C35" s="100"/>
      <c r="D35" s="100"/>
      <c r="E35" s="100"/>
      <c r="F35" s="612"/>
      <c r="G35" s="612"/>
      <c r="H35" s="612"/>
      <c r="I35" s="200"/>
      <c r="J35" s="612"/>
      <c r="K35" s="612"/>
      <c r="L35" s="200"/>
      <c r="M35" s="200"/>
      <c r="N35" s="200"/>
      <c r="O35" s="200"/>
      <c r="P35" s="100"/>
      <c r="Q35" s="658"/>
    </row>
    <row r="36" spans="1:31" s="81" customFormat="1">
      <c r="A36" s="100"/>
      <c r="B36" s="100"/>
      <c r="C36" s="100"/>
      <c r="D36" s="100"/>
      <c r="E36" s="100"/>
      <c r="F36" s="612"/>
      <c r="G36" s="612"/>
      <c r="H36" s="612"/>
      <c r="I36" s="200"/>
      <c r="J36" s="612"/>
      <c r="K36" s="612"/>
      <c r="L36" s="200"/>
      <c r="M36" s="200"/>
      <c r="N36" s="200"/>
      <c r="O36" s="200"/>
      <c r="P36" s="100"/>
      <c r="Q36" s="658"/>
    </row>
    <row r="37" spans="1:31" s="81" customFormat="1">
      <c r="A37" s="100"/>
      <c r="B37" s="100"/>
      <c r="C37" s="100"/>
      <c r="D37" s="100"/>
      <c r="E37" s="100"/>
      <c r="F37" s="612"/>
      <c r="G37" s="612"/>
      <c r="H37" s="612"/>
      <c r="I37" s="200"/>
      <c r="J37" s="612"/>
      <c r="K37" s="612"/>
      <c r="L37" s="200"/>
      <c r="M37" s="200"/>
      <c r="N37" s="200"/>
      <c r="O37" s="200"/>
      <c r="P37" s="100"/>
      <c r="Q37" s="658"/>
    </row>
    <row r="38" spans="1:31" s="81" customFormat="1">
      <c r="A38" s="100"/>
      <c r="B38" s="100"/>
      <c r="C38" s="100"/>
      <c r="D38" s="100"/>
      <c r="E38" s="100"/>
      <c r="F38" s="612"/>
      <c r="G38" s="612"/>
      <c r="H38" s="612"/>
      <c r="I38" s="200"/>
      <c r="J38" s="612"/>
      <c r="K38" s="612"/>
      <c r="L38" s="200"/>
      <c r="M38" s="200"/>
      <c r="N38" s="200"/>
      <c r="O38" s="200"/>
      <c r="P38" s="100"/>
      <c r="Q38" s="658"/>
    </row>
    <row r="39" spans="1:31" s="81" customFormat="1">
      <c r="A39" s="100"/>
      <c r="B39" s="100"/>
      <c r="C39" s="100"/>
      <c r="D39" s="100"/>
      <c r="E39" s="100"/>
      <c r="F39" s="612"/>
      <c r="G39" s="612"/>
      <c r="H39" s="612"/>
      <c r="I39" s="200"/>
      <c r="J39" s="612"/>
      <c r="K39" s="612"/>
      <c r="L39" s="200"/>
      <c r="M39" s="200"/>
      <c r="N39" s="200"/>
      <c r="O39" s="200"/>
      <c r="P39" s="100"/>
      <c r="Q39" s="658"/>
    </row>
    <row r="40" spans="1:31" s="81" customFormat="1">
      <c r="A40" s="100"/>
      <c r="B40" s="100"/>
      <c r="C40" s="100"/>
      <c r="D40" s="100"/>
      <c r="E40" s="100"/>
      <c r="F40" s="612"/>
      <c r="G40" s="612"/>
      <c r="H40" s="612"/>
      <c r="I40" s="200"/>
      <c r="J40" s="612"/>
      <c r="K40" s="612"/>
      <c r="L40" s="200"/>
      <c r="M40" s="200"/>
      <c r="N40" s="200"/>
      <c r="O40" s="200"/>
      <c r="P40" s="100"/>
      <c r="Q40" s="658"/>
    </row>
    <row r="41" spans="1:31" s="81" customFormat="1">
      <c r="A41" s="100"/>
      <c r="B41" s="100"/>
      <c r="C41" s="100"/>
      <c r="D41" s="100"/>
      <c r="E41" s="100"/>
      <c r="F41" s="612"/>
      <c r="G41" s="612"/>
      <c r="H41" s="612"/>
      <c r="I41" s="200"/>
      <c r="J41" s="612"/>
      <c r="K41" s="612"/>
      <c r="L41" s="200"/>
      <c r="M41" s="200"/>
      <c r="N41" s="200"/>
      <c r="O41" s="200"/>
      <c r="P41" s="100"/>
    </row>
    <row r="42" spans="1:31" s="81" customFormat="1">
      <c r="A42" s="100"/>
      <c r="B42" s="100"/>
      <c r="C42" s="100"/>
      <c r="D42" s="100"/>
      <c r="E42" s="100"/>
      <c r="F42" s="612"/>
      <c r="G42" s="612"/>
      <c r="H42" s="612"/>
      <c r="I42" s="200"/>
      <c r="J42" s="612"/>
      <c r="K42" s="612"/>
      <c r="L42" s="200"/>
      <c r="M42" s="200"/>
      <c r="N42" s="200"/>
      <c r="O42" s="200"/>
      <c r="P42" s="100"/>
    </row>
    <row r="43" spans="1:31" s="81" customFormat="1">
      <c r="A43" s="100"/>
      <c r="B43" s="100"/>
      <c r="C43" s="100"/>
      <c r="D43" s="100"/>
      <c r="E43" s="100"/>
      <c r="F43" s="612"/>
      <c r="G43" s="612"/>
      <c r="H43" s="612"/>
      <c r="I43" s="200"/>
      <c r="J43" s="612"/>
      <c r="K43" s="612"/>
      <c r="L43" s="200"/>
      <c r="M43" s="200"/>
      <c r="N43" s="200"/>
      <c r="O43" s="200"/>
      <c r="P43" s="100"/>
    </row>
    <row r="44" spans="1:31" s="81" customFormat="1">
      <c r="A44" s="100"/>
      <c r="B44" s="100"/>
      <c r="C44" s="100"/>
      <c r="D44" s="100"/>
      <c r="E44" s="100"/>
      <c r="F44" s="612"/>
      <c r="G44" s="612"/>
      <c r="H44" s="612"/>
      <c r="I44" s="200"/>
      <c r="J44" s="612"/>
      <c r="K44" s="612"/>
      <c r="L44" s="200"/>
      <c r="M44" s="200"/>
      <c r="N44" s="200"/>
      <c r="O44" s="200"/>
      <c r="P44" s="100"/>
    </row>
    <row r="45" spans="1:31" s="81" customFormat="1">
      <c r="A45" s="100"/>
      <c r="B45" s="100"/>
      <c r="C45" s="100"/>
      <c r="D45" s="100"/>
      <c r="E45" s="100"/>
      <c r="F45" s="612"/>
      <c r="G45" s="612"/>
      <c r="H45" s="612"/>
      <c r="I45" s="200"/>
      <c r="J45" s="612"/>
      <c r="K45" s="612"/>
      <c r="L45" s="200"/>
      <c r="M45" s="200"/>
      <c r="N45" s="200"/>
      <c r="O45" s="200"/>
      <c r="P45" s="100"/>
    </row>
    <row r="46" spans="1:31" s="81" customFormat="1">
      <c r="A46" s="100"/>
      <c r="B46" s="100"/>
      <c r="C46" s="100"/>
      <c r="D46" s="100"/>
      <c r="E46" s="100"/>
      <c r="F46" s="612"/>
      <c r="G46" s="612"/>
      <c r="H46" s="612"/>
      <c r="I46" s="200"/>
      <c r="J46" s="612"/>
      <c r="K46" s="612"/>
      <c r="L46" s="200"/>
      <c r="M46" s="200"/>
      <c r="N46" s="200"/>
      <c r="O46" s="200"/>
      <c r="P46" s="100"/>
      <c r="AE46" s="39"/>
    </row>
    <row r="47" spans="1:31">
      <c r="F47" s="51"/>
      <c r="G47" s="51"/>
      <c r="H47" s="51"/>
      <c r="I47" s="637"/>
      <c r="J47" s="51"/>
      <c r="K47" s="51"/>
      <c r="L47" s="637"/>
      <c r="M47" s="637"/>
      <c r="N47" s="637"/>
      <c r="O47" s="637"/>
      <c r="Q47" s="39"/>
      <c r="V47" s="39"/>
      <c r="X47" s="39"/>
      <c r="Y47" s="39"/>
    </row>
    <row r="48" spans="1:31">
      <c r="F48" s="51"/>
      <c r="G48" s="51"/>
      <c r="H48" s="51"/>
      <c r="I48" s="637"/>
      <c r="J48" s="51"/>
      <c r="K48" s="51"/>
      <c r="L48" s="637"/>
      <c r="M48" s="637"/>
      <c r="N48" s="637"/>
      <c r="O48" s="637"/>
      <c r="Q48" s="39"/>
      <c r="V48" s="39"/>
      <c r="X48" s="39"/>
      <c r="Y48" s="39"/>
    </row>
    <row r="49" spans="6:25">
      <c r="F49" s="51"/>
      <c r="G49" s="51"/>
      <c r="H49" s="51"/>
      <c r="I49" s="637"/>
      <c r="J49" s="51"/>
      <c r="K49" s="51"/>
      <c r="L49" s="637"/>
      <c r="M49" s="637"/>
      <c r="N49" s="39"/>
      <c r="O49" s="39"/>
      <c r="Q49" s="39"/>
      <c r="V49" s="39"/>
      <c r="X49" s="39"/>
      <c r="Y49" s="39"/>
    </row>
    <row r="50" spans="6:25">
      <c r="F50" s="51"/>
      <c r="G50" s="51"/>
      <c r="H50" s="51"/>
      <c r="I50" s="637"/>
      <c r="J50" s="51"/>
      <c r="K50" s="51"/>
      <c r="L50" s="637"/>
      <c r="M50" s="637"/>
      <c r="N50" s="39"/>
      <c r="O50" s="39"/>
      <c r="Q50" s="39"/>
      <c r="V50" s="39"/>
      <c r="X50" s="39"/>
      <c r="Y50" s="39"/>
    </row>
    <row r="51" spans="6:25">
      <c r="F51" s="51"/>
      <c r="G51" s="51"/>
      <c r="H51" s="51"/>
      <c r="I51" s="637"/>
      <c r="J51" s="51"/>
      <c r="K51" s="51"/>
      <c r="L51" s="637"/>
      <c r="M51" s="637"/>
      <c r="N51" s="39"/>
      <c r="O51" s="39"/>
      <c r="Q51" s="39"/>
      <c r="V51" s="39"/>
      <c r="X51" s="39"/>
      <c r="Y51" s="39"/>
    </row>
    <row r="52" spans="6:25">
      <c r="F52" s="51"/>
      <c r="G52" s="51"/>
      <c r="H52" s="51"/>
      <c r="I52" s="637"/>
      <c r="J52" s="51"/>
      <c r="K52" s="51"/>
      <c r="L52" s="637"/>
      <c r="M52" s="637"/>
      <c r="N52" s="39"/>
      <c r="O52" s="39"/>
      <c r="Q52" s="39"/>
      <c r="V52" s="39"/>
      <c r="X52" s="39"/>
      <c r="Y52" s="39"/>
    </row>
    <row r="53" spans="6:25">
      <c r="F53" s="51"/>
      <c r="G53" s="51"/>
      <c r="H53" s="51"/>
      <c r="I53" s="637"/>
      <c r="J53" s="51"/>
      <c r="K53" s="51"/>
      <c r="L53" s="637"/>
      <c r="M53" s="637"/>
      <c r="N53" s="39"/>
      <c r="O53" s="39"/>
      <c r="Q53" s="39"/>
      <c r="V53" s="39"/>
      <c r="X53" s="39"/>
      <c r="Y53" s="39"/>
    </row>
    <row r="54" spans="6:25">
      <c r="F54" s="51"/>
      <c r="G54" s="51"/>
      <c r="H54" s="51"/>
      <c r="I54" s="637"/>
      <c r="J54" s="51"/>
      <c r="K54" s="51"/>
      <c r="L54" s="637"/>
      <c r="M54" s="637"/>
      <c r="N54" s="39"/>
      <c r="O54" s="39"/>
      <c r="Q54" s="39"/>
      <c r="V54" s="39"/>
      <c r="X54" s="39"/>
      <c r="Y54" s="39"/>
    </row>
    <row r="55" spans="6:25">
      <c r="F55" s="51"/>
      <c r="G55" s="51"/>
      <c r="H55" s="51"/>
      <c r="I55" s="637"/>
      <c r="J55" s="51"/>
      <c r="K55" s="51"/>
      <c r="L55" s="637"/>
      <c r="M55" s="637"/>
      <c r="N55" s="39"/>
      <c r="O55" s="39"/>
      <c r="Q55" s="39"/>
      <c r="V55" s="39"/>
      <c r="X55" s="39"/>
      <c r="Y55" s="39"/>
    </row>
    <row r="56" spans="6:25">
      <c r="F56" s="51"/>
      <c r="G56" s="51"/>
      <c r="H56" s="51"/>
      <c r="I56" s="637"/>
      <c r="J56" s="51"/>
      <c r="K56" s="51"/>
      <c r="L56" s="637"/>
      <c r="M56" s="637"/>
      <c r="N56" s="39"/>
      <c r="O56" s="39"/>
      <c r="Q56" s="39"/>
      <c r="V56" s="39"/>
      <c r="X56" s="39"/>
      <c r="Y56" s="39"/>
    </row>
    <row r="57" spans="6:25">
      <c r="F57" s="51"/>
      <c r="G57" s="51"/>
      <c r="H57" s="51"/>
      <c r="I57" s="637"/>
      <c r="J57" s="51"/>
      <c r="K57" s="51"/>
      <c r="L57" s="637"/>
      <c r="M57" s="637"/>
      <c r="N57" s="39"/>
      <c r="O57" s="39"/>
      <c r="Q57" s="39"/>
      <c r="V57" s="39"/>
      <c r="X57" s="39"/>
      <c r="Y57" s="39"/>
    </row>
    <row r="58" spans="6:25">
      <c r="F58" s="51"/>
      <c r="G58" s="51"/>
      <c r="H58" s="51"/>
      <c r="I58" s="637"/>
      <c r="J58" s="51"/>
      <c r="K58" s="51"/>
      <c r="L58" s="637"/>
      <c r="M58" s="637"/>
      <c r="N58" s="39"/>
      <c r="O58" s="39"/>
      <c r="Q58" s="39"/>
      <c r="V58" s="39"/>
      <c r="X58" s="39"/>
      <c r="Y58" s="39"/>
    </row>
    <row r="59" spans="6:25">
      <c r="F59" s="51"/>
      <c r="G59" s="51"/>
      <c r="H59" s="51"/>
      <c r="I59" s="637"/>
      <c r="J59" s="51"/>
      <c r="K59" s="51"/>
      <c r="L59" s="637"/>
      <c r="M59" s="637"/>
      <c r="N59" s="39"/>
      <c r="O59" s="39"/>
      <c r="Q59" s="39"/>
      <c r="V59" s="39"/>
      <c r="X59" s="39"/>
      <c r="Y59" s="39"/>
    </row>
    <row r="60" spans="6:25">
      <c r="F60" s="51"/>
      <c r="G60" s="51"/>
      <c r="H60" s="51"/>
      <c r="I60" s="637"/>
      <c r="J60" s="51"/>
      <c r="K60" s="51"/>
      <c r="L60" s="637"/>
      <c r="M60" s="637"/>
      <c r="N60" s="39"/>
      <c r="O60" s="39"/>
      <c r="Q60" s="39"/>
      <c r="V60" s="39"/>
      <c r="X60" s="39"/>
      <c r="Y60" s="39"/>
    </row>
    <row r="61" spans="6:25">
      <c r="F61" s="51"/>
      <c r="G61" s="51"/>
      <c r="H61" s="51"/>
      <c r="I61" s="637"/>
      <c r="J61" s="51"/>
      <c r="K61" s="51"/>
      <c r="L61" s="637"/>
      <c r="M61" s="637"/>
      <c r="N61" s="39"/>
      <c r="O61" s="39"/>
      <c r="Q61" s="39"/>
      <c r="V61" s="39"/>
      <c r="X61" s="39"/>
      <c r="Y61" s="39"/>
    </row>
    <row r="62" spans="6:25">
      <c r="F62" s="51"/>
      <c r="G62" s="51"/>
      <c r="H62" s="51"/>
      <c r="I62" s="637"/>
      <c r="J62" s="51"/>
      <c r="K62" s="51"/>
      <c r="L62" s="637"/>
      <c r="M62" s="637"/>
      <c r="N62" s="39"/>
      <c r="O62" s="39"/>
      <c r="Q62" s="39"/>
      <c r="V62" s="39"/>
      <c r="X62" s="39"/>
      <c r="Y62" s="39"/>
    </row>
    <row r="63" spans="6:25">
      <c r="F63" s="51"/>
      <c r="G63" s="51"/>
      <c r="H63" s="51"/>
      <c r="I63" s="637"/>
      <c r="J63" s="51"/>
      <c r="K63" s="51"/>
      <c r="L63" s="637"/>
      <c r="M63" s="637"/>
      <c r="N63" s="39"/>
      <c r="O63" s="39"/>
      <c r="Q63" s="39"/>
      <c r="V63" s="39"/>
      <c r="X63" s="39"/>
      <c r="Y63" s="39"/>
    </row>
    <row r="64" spans="6:25">
      <c r="F64" s="51"/>
      <c r="G64" s="51"/>
      <c r="H64" s="51"/>
      <c r="I64" s="637"/>
      <c r="J64" s="51"/>
      <c r="K64" s="51"/>
      <c r="L64" s="637"/>
      <c r="M64" s="637"/>
      <c r="N64" s="39"/>
      <c r="O64" s="39"/>
      <c r="Q64" s="39"/>
      <c r="V64" s="39"/>
      <c r="X64" s="39"/>
      <c r="Y64" s="39"/>
    </row>
    <row r="65" spans="14:25">
      <c r="N65" s="39"/>
      <c r="O65" s="39"/>
      <c r="Q65" s="39"/>
      <c r="V65" s="39"/>
      <c r="X65" s="39"/>
      <c r="Y65" s="39"/>
    </row>
    <row r="66" spans="14:25">
      <c r="N66" s="39"/>
      <c r="O66" s="39"/>
      <c r="Q66" s="39"/>
      <c r="V66" s="39"/>
      <c r="X66" s="39"/>
      <c r="Y66" s="39"/>
    </row>
    <row r="67" spans="14:25">
      <c r="N67" s="39"/>
      <c r="O67" s="39"/>
      <c r="Q67" s="39"/>
      <c r="V67" s="39"/>
      <c r="X67" s="39"/>
      <c r="Y67" s="39"/>
    </row>
    <row r="68" spans="14:25">
      <c r="N68" s="39"/>
      <c r="O68" s="39"/>
      <c r="Q68" s="39"/>
      <c r="V68" s="39"/>
      <c r="X68" s="39"/>
      <c r="Y68" s="39"/>
    </row>
    <row r="69" spans="14:25">
      <c r="N69" s="39"/>
      <c r="O69" s="39"/>
      <c r="Q69" s="39"/>
      <c r="V69" s="39"/>
      <c r="X69" s="39"/>
      <c r="Y69" s="39"/>
    </row>
    <row r="70" spans="14:25">
      <c r="N70" s="39"/>
      <c r="O70" s="39"/>
      <c r="Q70" s="39"/>
      <c r="V70" s="39"/>
      <c r="X70" s="39"/>
      <c r="Y70" s="39"/>
    </row>
    <row r="71" spans="14:25">
      <c r="N71" s="39"/>
      <c r="O71" s="39"/>
      <c r="Q71" s="39"/>
      <c r="V71" s="39"/>
      <c r="X71" s="39"/>
      <c r="Y71" s="39"/>
    </row>
    <row r="72" spans="14:25">
      <c r="N72" s="39"/>
      <c r="O72" s="39"/>
      <c r="Q72" s="39"/>
      <c r="V72" s="39"/>
      <c r="X72" s="39"/>
      <c r="Y72" s="39"/>
    </row>
    <row r="73" spans="14:25">
      <c r="N73" s="39"/>
      <c r="O73" s="39"/>
      <c r="Q73" s="39"/>
      <c r="V73" s="39"/>
      <c r="X73" s="39"/>
      <c r="Y73" s="39"/>
    </row>
    <row r="74" spans="14:25">
      <c r="N74" s="39"/>
      <c r="O74" s="39"/>
      <c r="Q74" s="39"/>
      <c r="V74" s="39"/>
      <c r="X74" s="39"/>
      <c r="Y74" s="39"/>
    </row>
    <row r="75" spans="14:25">
      <c r="N75" s="39"/>
      <c r="O75" s="39"/>
      <c r="Q75" s="39"/>
      <c r="V75" s="39"/>
      <c r="X75" s="39"/>
      <c r="Y75" s="39"/>
    </row>
    <row r="76" spans="14:25">
      <c r="N76" s="39"/>
      <c r="O76" s="39"/>
      <c r="Q76" s="39"/>
      <c r="V76" s="39"/>
      <c r="X76" s="39"/>
      <c r="Y76" s="39"/>
    </row>
    <row r="77" spans="14:25">
      <c r="N77" s="39"/>
      <c r="O77" s="39"/>
      <c r="Q77" s="39"/>
      <c r="V77" s="39"/>
      <c r="X77" s="39"/>
      <c r="Y77" s="39"/>
    </row>
    <row r="78" spans="14:25">
      <c r="N78" s="39"/>
      <c r="O78" s="39"/>
      <c r="Q78" s="39"/>
      <c r="V78" s="39"/>
      <c r="X78" s="39"/>
      <c r="Y78" s="39"/>
    </row>
    <row r="79" spans="14:25">
      <c r="N79" s="39"/>
      <c r="O79" s="39"/>
      <c r="Q79" s="39"/>
      <c r="V79" s="39"/>
      <c r="X79" s="39"/>
      <c r="Y79" s="39"/>
    </row>
    <row r="80" spans="14:25">
      <c r="N80" s="39"/>
      <c r="O80" s="39"/>
      <c r="Q80" s="39"/>
      <c r="V80" s="39"/>
      <c r="X80" s="39"/>
      <c r="Y80" s="39"/>
    </row>
    <row r="81" spans="14:25">
      <c r="N81" s="39"/>
      <c r="O81" s="39"/>
      <c r="Q81" s="39"/>
      <c r="V81" s="39"/>
      <c r="X81" s="39"/>
      <c r="Y81" s="39"/>
    </row>
    <row r="82" spans="14:25">
      <c r="N82" s="39"/>
      <c r="O82" s="39"/>
      <c r="Q82" s="39"/>
      <c r="V82" s="39"/>
      <c r="X82" s="39"/>
      <c r="Y82" s="39"/>
    </row>
    <row r="83" spans="14:25">
      <c r="N83" s="39"/>
      <c r="O83" s="39"/>
      <c r="Q83" s="39"/>
      <c r="V83" s="39"/>
      <c r="X83" s="39"/>
      <c r="Y83" s="39"/>
    </row>
    <row r="84" spans="14:25">
      <c r="N84" s="39"/>
      <c r="O84" s="39"/>
      <c r="Q84" s="39"/>
      <c r="V84" s="39"/>
      <c r="X84" s="39"/>
      <c r="Y84" s="39"/>
    </row>
    <row r="85" spans="14:25">
      <c r="N85" s="39"/>
      <c r="O85" s="39"/>
      <c r="Q85" s="39"/>
      <c r="V85" s="39"/>
      <c r="X85" s="39"/>
      <c r="Y85" s="39"/>
    </row>
    <row r="86" spans="14:25">
      <c r="N86" s="39"/>
      <c r="O86" s="39"/>
      <c r="Q86" s="39"/>
      <c r="V86" s="39"/>
      <c r="X86" s="39"/>
      <c r="Y86" s="39"/>
    </row>
    <row r="87" spans="14:25">
      <c r="N87" s="39"/>
      <c r="O87" s="39"/>
      <c r="Q87" s="39"/>
      <c r="V87" s="39"/>
      <c r="X87" s="39"/>
      <c r="Y87" s="39"/>
    </row>
    <row r="88" spans="14:25">
      <c r="N88" s="39"/>
      <c r="O88" s="39"/>
      <c r="Q88" s="39"/>
      <c r="V88" s="39"/>
      <c r="X88" s="39"/>
      <c r="Y88" s="39"/>
    </row>
    <row r="89" spans="14:25">
      <c r="N89" s="39"/>
      <c r="O89" s="39"/>
      <c r="Q89" s="39"/>
      <c r="V89" s="39"/>
      <c r="X89" s="39"/>
      <c r="Y89" s="39"/>
    </row>
    <row r="90" spans="14:25">
      <c r="N90" s="39"/>
      <c r="O90" s="39"/>
      <c r="Q90" s="39"/>
      <c r="V90" s="39"/>
      <c r="X90" s="39"/>
      <c r="Y90" s="39"/>
    </row>
    <row r="91" spans="14:25">
      <c r="N91" s="39"/>
      <c r="O91" s="39"/>
      <c r="Q91" s="39"/>
      <c r="V91" s="39"/>
      <c r="X91" s="39"/>
      <c r="Y91" s="39"/>
    </row>
    <row r="92" spans="14:25">
      <c r="N92" s="39"/>
      <c r="O92" s="39"/>
      <c r="Q92" s="39"/>
      <c r="V92" s="39"/>
      <c r="X92" s="39"/>
      <c r="Y92" s="39"/>
    </row>
    <row r="93" spans="14:25">
      <c r="N93" s="39"/>
      <c r="O93" s="39"/>
      <c r="Q93" s="39"/>
      <c r="V93" s="39"/>
      <c r="X93" s="39"/>
      <c r="Y93" s="39"/>
    </row>
    <row r="94" spans="14:25">
      <c r="N94" s="39"/>
      <c r="O94" s="39"/>
      <c r="Q94" s="39"/>
      <c r="V94" s="39"/>
      <c r="X94" s="39"/>
      <c r="Y94" s="39"/>
    </row>
    <row r="95" spans="14:25">
      <c r="N95" s="39"/>
      <c r="O95" s="39"/>
      <c r="Q95" s="39"/>
      <c r="V95" s="39"/>
      <c r="X95" s="39"/>
      <c r="Y95" s="39"/>
    </row>
    <row r="96" spans="14:25">
      <c r="N96" s="39"/>
      <c r="O96" s="39"/>
      <c r="Q96" s="39"/>
      <c r="V96" s="39"/>
      <c r="X96" s="39"/>
      <c r="Y96" s="39"/>
    </row>
    <row r="97" spans="14:25">
      <c r="N97" s="39"/>
      <c r="O97" s="39"/>
      <c r="Q97" s="39"/>
      <c r="V97" s="39"/>
      <c r="X97" s="39"/>
      <c r="Y97" s="39"/>
    </row>
    <row r="98" spans="14:25">
      <c r="N98" s="39"/>
      <c r="O98" s="39"/>
      <c r="Q98" s="39"/>
      <c r="V98" s="39"/>
      <c r="X98" s="39"/>
      <c r="Y98" s="39"/>
    </row>
    <row r="99" spans="14:25">
      <c r="N99" s="39"/>
      <c r="O99" s="39"/>
      <c r="Q99" s="39"/>
      <c r="V99" s="39"/>
      <c r="X99" s="39"/>
      <c r="Y99" s="39"/>
    </row>
    <row r="100" spans="14:25">
      <c r="N100" s="39"/>
      <c r="O100" s="39"/>
      <c r="Q100" s="39"/>
      <c r="V100" s="39"/>
      <c r="X100" s="39"/>
      <c r="Y100" s="39"/>
    </row>
    <row r="101" spans="14:25">
      <c r="N101" s="39"/>
      <c r="O101" s="39"/>
      <c r="Q101" s="39"/>
      <c r="V101" s="39"/>
      <c r="X101" s="39"/>
      <c r="Y101" s="39"/>
    </row>
    <row r="102" spans="14:25">
      <c r="N102" s="39"/>
      <c r="O102" s="39"/>
      <c r="Q102" s="39"/>
      <c r="V102" s="39"/>
      <c r="X102" s="39"/>
      <c r="Y102" s="39"/>
    </row>
    <row r="103" spans="14:25">
      <c r="N103" s="39"/>
      <c r="O103" s="39"/>
      <c r="Q103" s="39"/>
      <c r="V103" s="39"/>
      <c r="X103" s="39"/>
      <c r="Y103" s="39"/>
    </row>
    <row r="104" spans="14:25">
      <c r="N104" s="39"/>
      <c r="O104" s="39"/>
      <c r="Q104" s="39"/>
      <c r="V104" s="39"/>
      <c r="X104" s="39"/>
      <c r="Y104" s="39"/>
    </row>
    <row r="105" spans="14:25">
      <c r="N105" s="39"/>
      <c r="O105" s="39"/>
      <c r="Q105" s="39"/>
      <c r="V105" s="39"/>
      <c r="X105" s="39"/>
      <c r="Y105" s="39"/>
    </row>
    <row r="106" spans="14:25">
      <c r="N106" s="39"/>
      <c r="O106" s="39"/>
      <c r="Q106" s="39"/>
      <c r="V106" s="39"/>
      <c r="X106" s="39"/>
      <c r="Y106" s="39"/>
    </row>
    <row r="107" spans="14:25">
      <c r="N107" s="39"/>
      <c r="O107" s="39"/>
      <c r="Q107" s="39"/>
      <c r="V107" s="39"/>
      <c r="X107" s="39"/>
      <c r="Y107" s="39"/>
    </row>
    <row r="108" spans="14:25">
      <c r="N108" s="39"/>
      <c r="O108" s="39"/>
      <c r="Q108" s="39"/>
      <c r="V108" s="39"/>
      <c r="X108" s="39"/>
      <c r="Y108" s="39"/>
    </row>
    <row r="109" spans="14:25">
      <c r="N109" s="39"/>
      <c r="O109" s="39"/>
      <c r="Q109" s="39"/>
      <c r="V109" s="39"/>
      <c r="X109" s="39"/>
      <c r="Y109" s="39"/>
    </row>
    <row r="110" spans="14:25">
      <c r="N110" s="39"/>
      <c r="O110" s="39"/>
      <c r="Q110" s="39"/>
      <c r="V110" s="39"/>
      <c r="X110" s="39"/>
      <c r="Y110" s="39"/>
    </row>
    <row r="111" spans="14:25">
      <c r="N111" s="39"/>
      <c r="O111" s="39"/>
      <c r="Q111" s="39"/>
      <c r="V111" s="39"/>
      <c r="X111" s="39"/>
      <c r="Y111" s="39"/>
    </row>
    <row r="112" spans="14:25">
      <c r="N112" s="39"/>
      <c r="O112" s="39"/>
      <c r="Q112" s="39"/>
      <c r="V112" s="39"/>
      <c r="X112" s="39"/>
      <c r="Y112" s="39"/>
    </row>
    <row r="113" spans="14:25">
      <c r="N113" s="39"/>
      <c r="O113" s="39"/>
      <c r="Q113" s="39"/>
      <c r="V113" s="39"/>
      <c r="X113" s="39"/>
      <c r="Y113" s="39"/>
    </row>
    <row r="114" spans="14:25">
      <c r="N114" s="39"/>
      <c r="O114" s="39"/>
      <c r="Q114" s="39"/>
      <c r="V114" s="39"/>
      <c r="X114" s="39"/>
      <c r="Y114" s="39"/>
    </row>
    <row r="115" spans="14:25">
      <c r="N115" s="39"/>
      <c r="O115" s="39"/>
      <c r="Q115" s="39"/>
      <c r="V115" s="39"/>
      <c r="X115" s="39"/>
      <c r="Y115" s="39"/>
    </row>
    <row r="116" spans="14:25">
      <c r="N116" s="39"/>
      <c r="O116" s="39"/>
      <c r="Q116" s="39"/>
      <c r="V116" s="39"/>
      <c r="X116" s="39"/>
      <c r="Y116" s="39"/>
    </row>
    <row r="117" spans="14:25">
      <c r="N117" s="39"/>
      <c r="O117" s="39"/>
      <c r="Q117" s="39"/>
      <c r="V117" s="39"/>
      <c r="X117" s="39"/>
      <c r="Y117" s="39"/>
    </row>
    <row r="118" spans="14:25">
      <c r="N118" s="39"/>
      <c r="O118" s="39"/>
      <c r="Q118" s="39"/>
      <c r="V118" s="39"/>
      <c r="X118" s="39"/>
      <c r="Y118" s="39"/>
    </row>
    <row r="119" spans="14:25">
      <c r="N119" s="39"/>
      <c r="O119" s="39"/>
      <c r="Q119" s="39"/>
      <c r="V119" s="39"/>
      <c r="X119" s="39"/>
      <c r="Y119" s="39"/>
    </row>
    <row r="120" spans="14:25">
      <c r="N120" s="39"/>
      <c r="O120" s="39"/>
      <c r="Q120" s="39"/>
      <c r="V120" s="39"/>
      <c r="X120" s="39"/>
      <c r="Y120" s="39"/>
    </row>
  </sheetData>
  <mergeCells count="16">
    <mergeCell ref="X15:AC15"/>
    <mergeCell ref="A16:E16"/>
    <mergeCell ref="A1:H1"/>
    <mergeCell ref="J1:O1"/>
    <mergeCell ref="P1:V1"/>
    <mergeCell ref="X1:AD1"/>
    <mergeCell ref="A3:A7"/>
    <mergeCell ref="B3:D3"/>
    <mergeCell ref="E3:H3"/>
    <mergeCell ref="J3:M3"/>
    <mergeCell ref="N3:O3"/>
    <mergeCell ref="P3:P7"/>
    <mergeCell ref="Q3:V3"/>
    <mergeCell ref="X3:Y3"/>
    <mergeCell ref="Z3:AC3"/>
    <mergeCell ref="Q4:S4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fitToWidth="2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A13" sqref="A13"/>
    </sheetView>
  </sheetViews>
  <sheetFormatPr defaultRowHeight="13.5"/>
  <cols>
    <col min="1" max="1" width="14.5546875" style="55" customWidth="1"/>
    <col min="2" max="7" width="11.109375" style="55" customWidth="1"/>
    <col min="8" max="8" width="2.77734375" style="640" customWidth="1"/>
    <col min="9" max="14" width="12" style="39" customWidth="1"/>
    <col min="15" max="16384" width="8.88671875" style="39"/>
  </cols>
  <sheetData>
    <row r="1" spans="1:14" s="2" customFormat="1" ht="45" customHeight="1">
      <c r="A1" s="865" t="s">
        <v>905</v>
      </c>
      <c r="B1" s="865"/>
      <c r="C1" s="865"/>
      <c r="D1" s="865"/>
      <c r="E1" s="865"/>
      <c r="F1" s="865"/>
      <c r="G1" s="865"/>
      <c r="H1" s="680"/>
      <c r="I1" s="1057" t="s">
        <v>904</v>
      </c>
      <c r="J1" s="866"/>
      <c r="K1" s="866"/>
      <c r="L1" s="866"/>
      <c r="M1" s="866"/>
      <c r="N1" s="866"/>
    </row>
    <row r="2" spans="1:14" s="6" customFormat="1" ht="25.5" customHeight="1" thickBot="1">
      <c r="A2" s="3" t="s">
        <v>57</v>
      </c>
      <c r="B2" s="3"/>
      <c r="C2" s="3"/>
      <c r="D2" s="3"/>
      <c r="E2" s="3"/>
      <c r="F2" s="3"/>
      <c r="G2" s="3"/>
      <c r="H2" s="686"/>
      <c r="I2" s="3"/>
      <c r="J2" s="3"/>
      <c r="K2" s="3"/>
      <c r="L2" s="3"/>
      <c r="N2" s="7" t="s">
        <v>903</v>
      </c>
    </row>
    <row r="3" spans="1:14" s="6" customFormat="1" ht="17.100000000000001" customHeight="1" thickTop="1">
      <c r="A3" s="346" t="s">
        <v>902</v>
      </c>
      <c r="B3" s="1051" t="s">
        <v>901</v>
      </c>
      <c r="C3" s="1052"/>
      <c r="D3" s="1056"/>
      <c r="E3" s="1051" t="s">
        <v>900</v>
      </c>
      <c r="F3" s="1052"/>
      <c r="G3" s="1052"/>
      <c r="H3" s="8"/>
      <c r="I3" s="1052" t="s">
        <v>899</v>
      </c>
      <c r="J3" s="1052"/>
      <c r="K3" s="1056"/>
      <c r="L3" s="1051" t="s">
        <v>898</v>
      </c>
      <c r="M3" s="1052"/>
      <c r="N3" s="1052"/>
    </row>
    <row r="4" spans="1:14" s="6" customFormat="1" ht="17.100000000000001" customHeight="1">
      <c r="A4" s="346" t="s">
        <v>897</v>
      </c>
      <c r="B4" s="633" t="s">
        <v>896</v>
      </c>
      <c r="C4" s="633" t="s">
        <v>895</v>
      </c>
      <c r="D4" s="633" t="s">
        <v>894</v>
      </c>
      <c r="E4" s="633" t="s">
        <v>104</v>
      </c>
      <c r="F4" s="633" t="s">
        <v>895</v>
      </c>
      <c r="G4" s="655" t="s">
        <v>894</v>
      </c>
      <c r="H4" s="8"/>
      <c r="I4" s="656" t="s">
        <v>104</v>
      </c>
      <c r="J4" s="633" t="s">
        <v>895</v>
      </c>
      <c r="K4" s="633" t="s">
        <v>894</v>
      </c>
      <c r="L4" s="633" t="s">
        <v>104</v>
      </c>
      <c r="M4" s="655" t="s">
        <v>895</v>
      </c>
      <c r="N4" s="655" t="s">
        <v>894</v>
      </c>
    </row>
    <row r="5" spans="1:14" s="6" customFormat="1" ht="17.100000000000001" customHeight="1">
      <c r="A5" s="346" t="s">
        <v>893</v>
      </c>
      <c r="B5" s="17"/>
      <c r="C5" s="17"/>
      <c r="D5" s="17"/>
      <c r="E5" s="17"/>
      <c r="F5" s="17"/>
      <c r="G5" s="345"/>
      <c r="H5" s="8"/>
      <c r="I5" s="346"/>
      <c r="J5" s="17"/>
      <c r="K5" s="17"/>
      <c r="L5" s="17"/>
      <c r="M5" s="345"/>
      <c r="N5" s="345"/>
    </row>
    <row r="6" spans="1:14" s="6" customFormat="1" ht="17.100000000000001" customHeight="1">
      <c r="A6" s="339" t="s">
        <v>79</v>
      </c>
      <c r="B6" s="632" t="s">
        <v>96</v>
      </c>
      <c r="C6" s="632" t="s">
        <v>294</v>
      </c>
      <c r="D6" s="632" t="s">
        <v>295</v>
      </c>
      <c r="E6" s="632" t="s">
        <v>96</v>
      </c>
      <c r="F6" s="632" t="s">
        <v>294</v>
      </c>
      <c r="G6" s="665" t="s">
        <v>295</v>
      </c>
      <c r="H6" s="8"/>
      <c r="I6" s="344" t="s">
        <v>96</v>
      </c>
      <c r="J6" s="632" t="s">
        <v>294</v>
      </c>
      <c r="K6" s="632" t="s">
        <v>295</v>
      </c>
      <c r="L6" s="632" t="s">
        <v>96</v>
      </c>
      <c r="M6" s="665" t="s">
        <v>294</v>
      </c>
      <c r="N6" s="665" t="s">
        <v>295</v>
      </c>
    </row>
    <row r="7" spans="1:14" s="82" customFormat="1" ht="41.25" customHeight="1">
      <c r="A7" s="88">
        <v>2013</v>
      </c>
      <c r="B7" s="76">
        <v>97</v>
      </c>
      <c r="C7" s="76">
        <v>84</v>
      </c>
      <c r="D7" s="76">
        <v>13</v>
      </c>
      <c r="E7" s="76">
        <v>1</v>
      </c>
      <c r="F7" s="76">
        <v>1</v>
      </c>
      <c r="G7" s="347">
        <v>0</v>
      </c>
      <c r="H7" s="76"/>
      <c r="I7" s="76">
        <v>88</v>
      </c>
      <c r="J7" s="76">
        <v>77</v>
      </c>
      <c r="K7" s="76">
        <v>11</v>
      </c>
      <c r="L7" s="76">
        <v>8</v>
      </c>
      <c r="M7" s="76">
        <v>6</v>
      </c>
      <c r="N7" s="76">
        <v>2</v>
      </c>
    </row>
    <row r="8" spans="1:14" s="82" customFormat="1" ht="41.25" customHeight="1">
      <c r="A8" s="88">
        <v>2014</v>
      </c>
      <c r="B8" s="76">
        <v>101</v>
      </c>
      <c r="C8" s="76">
        <v>84</v>
      </c>
      <c r="D8" s="76">
        <v>17</v>
      </c>
      <c r="E8" s="76">
        <v>3</v>
      </c>
      <c r="F8" s="76">
        <v>3</v>
      </c>
      <c r="G8" s="347">
        <v>0</v>
      </c>
      <c r="H8" s="76"/>
      <c r="I8" s="76">
        <v>87</v>
      </c>
      <c r="J8" s="76">
        <v>72</v>
      </c>
      <c r="K8" s="76">
        <v>15</v>
      </c>
      <c r="L8" s="76">
        <v>11</v>
      </c>
      <c r="M8" s="76">
        <v>9</v>
      </c>
      <c r="N8" s="76">
        <v>2</v>
      </c>
    </row>
    <row r="9" spans="1:14" s="82" customFormat="1" ht="41.25" customHeight="1">
      <c r="A9" s="88">
        <v>2015</v>
      </c>
      <c r="B9" s="76">
        <v>108</v>
      </c>
      <c r="C9" s="76">
        <v>88</v>
      </c>
      <c r="D9" s="76">
        <v>20</v>
      </c>
      <c r="E9" s="76">
        <v>3</v>
      </c>
      <c r="F9" s="76">
        <v>3</v>
      </c>
      <c r="G9" s="347">
        <v>0</v>
      </c>
      <c r="H9" s="76"/>
      <c r="I9" s="76">
        <v>95</v>
      </c>
      <c r="J9" s="76">
        <v>76</v>
      </c>
      <c r="K9" s="76">
        <v>19</v>
      </c>
      <c r="L9" s="76">
        <v>10</v>
      </c>
      <c r="M9" s="76">
        <v>9</v>
      </c>
      <c r="N9" s="76">
        <v>1</v>
      </c>
    </row>
    <row r="10" spans="1:14" s="82" customFormat="1" ht="41.25" customHeight="1">
      <c r="A10" s="88">
        <v>2016</v>
      </c>
      <c r="B10" s="685">
        <v>112</v>
      </c>
      <c r="C10" s="685">
        <v>90</v>
      </c>
      <c r="D10" s="685">
        <v>22</v>
      </c>
      <c r="E10" s="685">
        <v>3</v>
      </c>
      <c r="F10" s="683">
        <v>3</v>
      </c>
      <c r="G10" s="347">
        <v>0</v>
      </c>
      <c r="H10" s="40"/>
      <c r="I10" s="684">
        <v>99</v>
      </c>
      <c r="J10" s="683">
        <v>78</v>
      </c>
      <c r="K10" s="683">
        <v>21</v>
      </c>
      <c r="L10" s="684">
        <v>10</v>
      </c>
      <c r="M10" s="683">
        <v>9</v>
      </c>
      <c r="N10" s="683">
        <v>1</v>
      </c>
    </row>
    <row r="11" spans="1:14" s="82" customFormat="1" ht="41.25" customHeight="1">
      <c r="A11" s="88">
        <v>2017</v>
      </c>
      <c r="B11" s="685">
        <v>109</v>
      </c>
      <c r="C11" s="685">
        <v>89</v>
      </c>
      <c r="D11" s="685">
        <v>20</v>
      </c>
      <c r="E11" s="685">
        <v>3</v>
      </c>
      <c r="F11" s="683">
        <v>3</v>
      </c>
      <c r="G11" s="347" t="s">
        <v>892</v>
      </c>
      <c r="H11" s="40"/>
      <c r="I11" s="684">
        <v>96</v>
      </c>
      <c r="J11" s="683">
        <v>77</v>
      </c>
      <c r="K11" s="683">
        <v>19</v>
      </c>
      <c r="L11" s="684">
        <v>10</v>
      </c>
      <c r="M11" s="683">
        <v>9</v>
      </c>
      <c r="N11" s="683">
        <v>1</v>
      </c>
    </row>
    <row r="12" spans="1:14" s="82" customFormat="1" ht="41.25" customHeight="1">
      <c r="A12" s="88">
        <v>2018</v>
      </c>
      <c r="B12" s="685">
        <v>33</v>
      </c>
      <c r="C12" s="685"/>
      <c r="D12" s="685"/>
      <c r="E12" s="685">
        <v>2</v>
      </c>
      <c r="F12" s="683"/>
      <c r="G12" s="347"/>
      <c r="H12" s="40"/>
      <c r="I12" s="684">
        <v>30</v>
      </c>
      <c r="J12" s="683"/>
      <c r="K12" s="683"/>
      <c r="L12" s="684">
        <v>1</v>
      </c>
      <c r="M12" s="683"/>
      <c r="N12" s="683"/>
    </row>
    <row r="13" spans="1:14" s="82" customFormat="1" ht="41.25" customHeight="1" thickBot="1">
      <c r="A13" s="602">
        <v>2019</v>
      </c>
      <c r="B13" s="699">
        <f>SUM(E13,I13,L13)</f>
        <v>38</v>
      </c>
      <c r="C13" s="699">
        <f>SUM(F13,J13,M13)</f>
        <v>34</v>
      </c>
      <c r="D13" s="699">
        <f>SUM(G13,K13,N13)</f>
        <v>4</v>
      </c>
      <c r="E13" s="699">
        <f>SUM(F13:G13)</f>
        <v>3</v>
      </c>
      <c r="F13" s="700">
        <v>3</v>
      </c>
      <c r="G13" s="701">
        <v>0</v>
      </c>
      <c r="H13" s="682"/>
      <c r="I13" s="702">
        <f>SUM(J13:K13)</f>
        <v>35</v>
      </c>
      <c r="J13" s="700">
        <v>31</v>
      </c>
      <c r="K13" s="700">
        <v>4</v>
      </c>
      <c r="L13" s="702">
        <f>SUM(M13:N13)</f>
        <v>0</v>
      </c>
      <c r="M13" s="700">
        <v>0</v>
      </c>
      <c r="N13" s="700">
        <v>0</v>
      </c>
    </row>
    <row r="14" spans="1:14" ht="12" customHeight="1" thickTop="1">
      <c r="A14" s="681" t="s">
        <v>800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14">
      <c r="A15" s="39"/>
      <c r="B15" s="39"/>
      <c r="C15" s="39"/>
      <c r="D15" s="39"/>
      <c r="E15" s="39"/>
      <c r="F15" s="39"/>
      <c r="G15" s="39"/>
    </row>
    <row r="16" spans="1:14">
      <c r="A16" s="39"/>
      <c r="B16" s="39"/>
      <c r="C16" s="39"/>
      <c r="D16" s="39"/>
      <c r="E16" s="39"/>
      <c r="F16" s="39"/>
      <c r="G16" s="39"/>
    </row>
    <row r="17" spans="1:14">
      <c r="A17" s="39"/>
      <c r="B17" s="39"/>
      <c r="C17" s="39"/>
      <c r="D17" s="39"/>
      <c r="E17" s="39"/>
      <c r="F17" s="39"/>
      <c r="G17" s="39"/>
    </row>
    <row r="18" spans="1:14">
      <c r="A18" s="39"/>
      <c r="B18" s="39"/>
      <c r="C18" s="39"/>
      <c r="D18" s="39"/>
      <c r="E18" s="39"/>
      <c r="F18" s="39"/>
      <c r="G18" s="39"/>
    </row>
    <row r="19" spans="1:14" s="640" customFormat="1">
      <c r="A19" s="39"/>
      <c r="B19" s="39"/>
      <c r="C19" s="39"/>
      <c r="D19" s="39"/>
      <c r="E19" s="39"/>
      <c r="F19" s="39"/>
      <c r="G19" s="39"/>
      <c r="I19" s="39"/>
      <c r="J19" s="39"/>
      <c r="K19" s="39"/>
      <c r="L19" s="39"/>
      <c r="M19" s="39"/>
      <c r="N19" s="39"/>
    </row>
    <row r="20" spans="1:14" s="640" customFormat="1">
      <c r="A20" s="39"/>
      <c r="B20" s="55"/>
      <c r="C20" s="55"/>
      <c r="D20" s="55"/>
      <c r="E20" s="55"/>
      <c r="F20" s="55"/>
      <c r="G20" s="55"/>
      <c r="I20" s="39"/>
      <c r="J20" s="39"/>
      <c r="K20" s="39"/>
      <c r="L20" s="39"/>
      <c r="M20" s="39"/>
      <c r="N20" s="39"/>
    </row>
    <row r="21" spans="1:14" s="640" customFormat="1">
      <c r="A21" s="39"/>
      <c r="B21" s="39"/>
      <c r="C21" s="39"/>
      <c r="D21" s="39"/>
      <c r="E21" s="39"/>
      <c r="F21" s="39"/>
      <c r="G21" s="39"/>
      <c r="I21" s="39"/>
      <c r="J21" s="39"/>
      <c r="K21" s="39"/>
      <c r="L21" s="39"/>
      <c r="M21" s="39"/>
      <c r="N21" s="39"/>
    </row>
    <row r="22" spans="1:14" s="640" customFormat="1">
      <c r="A22" s="39"/>
      <c r="B22" s="39"/>
      <c r="C22" s="39"/>
      <c r="D22" s="39"/>
      <c r="E22" s="39"/>
      <c r="F22" s="39"/>
      <c r="G22" s="39"/>
      <c r="I22" s="39"/>
      <c r="J22" s="39"/>
      <c r="K22" s="39"/>
      <c r="L22" s="39"/>
      <c r="M22" s="39"/>
      <c r="N22" s="39"/>
    </row>
    <row r="23" spans="1:14" s="640" customFormat="1">
      <c r="A23" s="39"/>
      <c r="B23" s="39"/>
      <c r="C23" s="39"/>
      <c r="D23" s="39"/>
      <c r="E23" s="39"/>
      <c r="F23" s="39"/>
      <c r="G23" s="39"/>
      <c r="I23" s="39"/>
      <c r="J23" s="39"/>
      <c r="K23" s="39"/>
      <c r="L23" s="39"/>
      <c r="M23" s="39"/>
      <c r="N23" s="39"/>
    </row>
    <row r="24" spans="1:14" s="640" customFormat="1">
      <c r="A24" s="39"/>
      <c r="B24" s="39"/>
      <c r="C24" s="39"/>
      <c r="D24" s="39"/>
      <c r="E24" s="39"/>
      <c r="F24" s="39"/>
      <c r="G24" s="39"/>
      <c r="I24" s="39"/>
      <c r="J24" s="39"/>
      <c r="K24" s="39"/>
      <c r="L24" s="39"/>
      <c r="M24" s="39"/>
      <c r="N24" s="39"/>
    </row>
  </sheetData>
  <mergeCells count="6">
    <mergeCell ref="A1:G1"/>
    <mergeCell ref="I1:N1"/>
    <mergeCell ref="B3:D3"/>
    <mergeCell ref="E3:G3"/>
    <mergeCell ref="I3:K3"/>
    <mergeCell ref="L3:N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7" zoomScaleNormal="100" workbookViewId="0">
      <selection activeCell="A13" sqref="A13"/>
    </sheetView>
  </sheetViews>
  <sheetFormatPr defaultRowHeight="14.25"/>
  <cols>
    <col min="1" max="1" width="14.5546875" style="55" customWidth="1"/>
    <col min="2" max="4" width="4.88671875" style="39" customWidth="1"/>
    <col min="5" max="9" width="8.6640625" style="39" customWidth="1"/>
    <col min="10" max="10" width="8.6640625" style="55" customWidth="1"/>
    <col min="11" max="11" width="8.6640625" style="39" customWidth="1"/>
    <col min="12" max="12" width="2.77734375" style="640" customWidth="1"/>
    <col min="13" max="16" width="8.21875" style="39" customWidth="1"/>
    <col min="17" max="20" width="8.21875" style="687" customWidth="1"/>
    <col min="21" max="16384" width="8.88671875" style="39"/>
  </cols>
  <sheetData>
    <row r="1" spans="1:20" ht="45" customHeight="1">
      <c r="A1" s="865" t="s">
        <v>927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M1" s="1058" t="s">
        <v>926</v>
      </c>
      <c r="N1" s="1058"/>
      <c r="O1" s="1058"/>
      <c r="P1" s="1058"/>
      <c r="Q1" s="1058"/>
      <c r="R1" s="1058"/>
      <c r="S1" s="1058"/>
      <c r="T1" s="1058"/>
    </row>
    <row r="2" spans="1:20" s="6" customFormat="1" ht="25.5" customHeight="1" thickBot="1">
      <c r="A2" s="3" t="s">
        <v>57</v>
      </c>
      <c r="B2" s="3"/>
      <c r="C2" s="3"/>
      <c r="D2" s="3"/>
      <c r="E2" s="3"/>
      <c r="F2" s="3"/>
      <c r="G2" s="3"/>
      <c r="H2" s="3"/>
      <c r="I2" s="3"/>
      <c r="J2" s="5"/>
      <c r="K2" s="3"/>
      <c r="L2" s="686"/>
      <c r="M2" s="3"/>
      <c r="N2" s="3"/>
      <c r="O2" s="3"/>
      <c r="P2" s="3"/>
      <c r="Q2" s="3"/>
      <c r="R2" s="3"/>
      <c r="S2" s="3"/>
      <c r="T2" s="7" t="s">
        <v>903</v>
      </c>
    </row>
    <row r="3" spans="1:20" s="6" customFormat="1" ht="17.100000000000001" customHeight="1" thickTop="1">
      <c r="A3" s="351"/>
      <c r="B3" s="1051" t="s">
        <v>925</v>
      </c>
      <c r="C3" s="1052"/>
      <c r="D3" s="1052"/>
      <c r="E3" s="1052"/>
      <c r="F3" s="1052"/>
      <c r="G3" s="1056"/>
      <c r="H3" s="1051" t="s">
        <v>924</v>
      </c>
      <c r="I3" s="1052"/>
      <c r="J3" s="1052"/>
      <c r="K3" s="1052"/>
      <c r="L3" s="8"/>
      <c r="M3" s="1052" t="s">
        <v>923</v>
      </c>
      <c r="N3" s="1052"/>
      <c r="O3" s="1052"/>
      <c r="P3" s="1056"/>
      <c r="Q3" s="1051" t="s">
        <v>922</v>
      </c>
      <c r="R3" s="1052"/>
      <c r="S3" s="1052"/>
      <c r="T3" s="1052"/>
    </row>
    <row r="4" spans="1:20" s="6" customFormat="1" ht="17.100000000000001" customHeight="1">
      <c r="A4" s="351" t="s">
        <v>399</v>
      </c>
      <c r="B4" s="1053" t="s">
        <v>722</v>
      </c>
      <c r="C4" s="1046"/>
      <c r="D4" s="1049"/>
      <c r="E4" s="633" t="s">
        <v>920</v>
      </c>
      <c r="F4" s="633" t="s">
        <v>919</v>
      </c>
      <c r="G4" s="633" t="s">
        <v>921</v>
      </c>
      <c r="H4" s="633" t="s">
        <v>104</v>
      </c>
      <c r="I4" s="633" t="s">
        <v>920</v>
      </c>
      <c r="J4" s="633" t="s">
        <v>919</v>
      </c>
      <c r="K4" s="655" t="s">
        <v>921</v>
      </c>
      <c r="L4" s="8"/>
      <c r="M4" s="656" t="s">
        <v>104</v>
      </c>
      <c r="N4" s="633" t="s">
        <v>920</v>
      </c>
      <c r="O4" s="633" t="s">
        <v>919</v>
      </c>
      <c r="P4" s="633" t="s">
        <v>921</v>
      </c>
      <c r="Q4" s="633" t="s">
        <v>104</v>
      </c>
      <c r="R4" s="633" t="s">
        <v>920</v>
      </c>
      <c r="S4" s="633" t="s">
        <v>919</v>
      </c>
      <c r="T4" s="655" t="s">
        <v>918</v>
      </c>
    </row>
    <row r="5" spans="1:20" s="6" customFormat="1" ht="17.100000000000001" customHeight="1">
      <c r="A5" s="351" t="s">
        <v>917</v>
      </c>
      <c r="B5" s="17"/>
      <c r="C5" s="633" t="s">
        <v>916</v>
      </c>
      <c r="D5" s="633" t="s">
        <v>915</v>
      </c>
      <c r="E5" s="17" t="s">
        <v>911</v>
      </c>
      <c r="F5" s="17" t="s">
        <v>914</v>
      </c>
      <c r="G5" s="17" t="s">
        <v>912</v>
      </c>
      <c r="H5" s="17"/>
      <c r="I5" s="17" t="s">
        <v>911</v>
      </c>
      <c r="J5" s="17" t="s">
        <v>913</v>
      </c>
      <c r="K5" s="345" t="s">
        <v>909</v>
      </c>
      <c r="L5" s="8"/>
      <c r="M5" s="346"/>
      <c r="N5" s="17" t="s">
        <v>911</v>
      </c>
      <c r="O5" s="17" t="s">
        <v>910</v>
      </c>
      <c r="P5" s="17" t="s">
        <v>912</v>
      </c>
      <c r="Q5" s="17"/>
      <c r="R5" s="17" t="s">
        <v>911</v>
      </c>
      <c r="S5" s="17" t="s">
        <v>910</v>
      </c>
      <c r="T5" s="345" t="s">
        <v>909</v>
      </c>
    </row>
    <row r="6" spans="1:20" s="6" customFormat="1" ht="17.100000000000001" customHeight="1">
      <c r="A6" s="352"/>
      <c r="B6" s="632"/>
      <c r="C6" s="632" t="s">
        <v>908</v>
      </c>
      <c r="D6" s="632" t="s">
        <v>745</v>
      </c>
      <c r="E6" s="632" t="s">
        <v>907</v>
      </c>
      <c r="F6" s="632" t="s">
        <v>907</v>
      </c>
      <c r="G6" s="632" t="s">
        <v>906</v>
      </c>
      <c r="H6" s="632" t="s">
        <v>96</v>
      </c>
      <c r="I6" s="632" t="s">
        <v>907</v>
      </c>
      <c r="J6" s="632" t="s">
        <v>907</v>
      </c>
      <c r="K6" s="665" t="s">
        <v>906</v>
      </c>
      <c r="L6" s="8"/>
      <c r="M6" s="344" t="s">
        <v>96</v>
      </c>
      <c r="N6" s="632" t="s">
        <v>907</v>
      </c>
      <c r="O6" s="632" t="s">
        <v>907</v>
      </c>
      <c r="P6" s="632" t="s">
        <v>906</v>
      </c>
      <c r="Q6" s="632" t="s">
        <v>96</v>
      </c>
      <c r="R6" s="632" t="s">
        <v>907</v>
      </c>
      <c r="S6" s="632" t="s">
        <v>907</v>
      </c>
      <c r="T6" s="665" t="s">
        <v>906</v>
      </c>
    </row>
    <row r="7" spans="1:20" s="690" customFormat="1" ht="64.7" customHeight="1">
      <c r="A7" s="88">
        <v>2013</v>
      </c>
      <c r="B7" s="76">
        <v>5</v>
      </c>
      <c r="C7" s="76">
        <v>4</v>
      </c>
      <c r="D7" s="76">
        <v>1</v>
      </c>
      <c r="E7" s="76">
        <v>1</v>
      </c>
      <c r="F7" s="76">
        <v>2</v>
      </c>
      <c r="G7" s="76">
        <v>2</v>
      </c>
      <c r="H7" s="76" t="s">
        <v>892</v>
      </c>
      <c r="I7" s="76" t="s">
        <v>804</v>
      </c>
      <c r="J7" s="76" t="s">
        <v>892</v>
      </c>
      <c r="K7" s="76" t="s">
        <v>804</v>
      </c>
      <c r="L7" s="76"/>
      <c r="M7" s="76" t="s">
        <v>804</v>
      </c>
      <c r="N7" s="76" t="s">
        <v>892</v>
      </c>
      <c r="O7" s="76" t="s">
        <v>804</v>
      </c>
      <c r="P7" s="76" t="s">
        <v>804</v>
      </c>
      <c r="Q7" s="76">
        <v>5</v>
      </c>
      <c r="R7" s="76">
        <v>1</v>
      </c>
      <c r="S7" s="76">
        <v>2</v>
      </c>
      <c r="T7" s="76">
        <v>2</v>
      </c>
    </row>
    <row r="8" spans="1:20" s="691" customFormat="1" ht="64.7" customHeight="1">
      <c r="A8" s="88">
        <v>2014</v>
      </c>
      <c r="B8" s="76">
        <v>5</v>
      </c>
      <c r="C8" s="76">
        <v>5</v>
      </c>
      <c r="D8" s="76" t="s">
        <v>804</v>
      </c>
      <c r="E8" s="76">
        <v>1</v>
      </c>
      <c r="F8" s="76">
        <v>1</v>
      </c>
      <c r="G8" s="76">
        <v>3</v>
      </c>
      <c r="H8" s="76" t="s">
        <v>804</v>
      </c>
      <c r="I8" s="76" t="s">
        <v>804</v>
      </c>
      <c r="J8" s="76" t="s">
        <v>804</v>
      </c>
      <c r="K8" s="76" t="s">
        <v>892</v>
      </c>
      <c r="L8" s="76"/>
      <c r="M8" s="76" t="s">
        <v>804</v>
      </c>
      <c r="N8" s="76" t="s">
        <v>804</v>
      </c>
      <c r="O8" s="76" t="s">
        <v>892</v>
      </c>
      <c r="P8" s="76" t="s">
        <v>892</v>
      </c>
      <c r="Q8" s="76">
        <v>5</v>
      </c>
      <c r="R8" s="76">
        <v>1</v>
      </c>
      <c r="S8" s="76">
        <v>1</v>
      </c>
      <c r="T8" s="76">
        <v>3</v>
      </c>
    </row>
    <row r="9" spans="1:20" s="691" customFormat="1" ht="64.7" customHeight="1">
      <c r="A9" s="88">
        <v>2015</v>
      </c>
      <c r="B9" s="76">
        <v>3</v>
      </c>
      <c r="C9" s="76">
        <v>2</v>
      </c>
      <c r="D9" s="76">
        <v>1</v>
      </c>
      <c r="E9" s="76" t="s">
        <v>89</v>
      </c>
      <c r="F9" s="76">
        <v>3</v>
      </c>
      <c r="G9" s="76" t="s">
        <v>89</v>
      </c>
      <c r="H9" s="76" t="s">
        <v>89</v>
      </c>
      <c r="I9" s="76" t="s">
        <v>89</v>
      </c>
      <c r="J9" s="76" t="s">
        <v>89</v>
      </c>
      <c r="K9" s="76" t="s">
        <v>89</v>
      </c>
      <c r="L9" s="76"/>
      <c r="M9" s="76" t="s">
        <v>89</v>
      </c>
      <c r="N9" s="76" t="s">
        <v>89</v>
      </c>
      <c r="O9" s="76" t="s">
        <v>89</v>
      </c>
      <c r="P9" s="76" t="s">
        <v>89</v>
      </c>
      <c r="Q9" s="76">
        <v>3</v>
      </c>
      <c r="R9" s="76" t="s">
        <v>89</v>
      </c>
      <c r="S9" s="76">
        <v>3</v>
      </c>
      <c r="T9" s="76" t="s">
        <v>89</v>
      </c>
    </row>
    <row r="10" spans="1:20" s="690" customFormat="1" ht="64.7" customHeight="1">
      <c r="A10" s="88">
        <v>2016</v>
      </c>
      <c r="B10" s="8">
        <v>2</v>
      </c>
      <c r="C10" s="76" t="s">
        <v>89</v>
      </c>
      <c r="D10" s="76" t="s">
        <v>89</v>
      </c>
      <c r="E10" s="8">
        <v>1</v>
      </c>
      <c r="F10" s="8">
        <v>1</v>
      </c>
      <c r="G10" s="76" t="s">
        <v>89</v>
      </c>
      <c r="H10" s="76" t="s">
        <v>89</v>
      </c>
      <c r="I10" s="76" t="s">
        <v>89</v>
      </c>
      <c r="J10" s="76" t="s">
        <v>89</v>
      </c>
      <c r="K10" s="76" t="s">
        <v>89</v>
      </c>
      <c r="L10" s="76"/>
      <c r="M10" s="76" t="s">
        <v>89</v>
      </c>
      <c r="N10" s="76" t="s">
        <v>89</v>
      </c>
      <c r="O10" s="76" t="s">
        <v>89</v>
      </c>
      <c r="P10" s="76" t="s">
        <v>89</v>
      </c>
      <c r="Q10" s="8">
        <v>2</v>
      </c>
      <c r="R10" s="8">
        <v>1</v>
      </c>
      <c r="S10" s="8">
        <v>1</v>
      </c>
      <c r="T10" s="76" t="s">
        <v>89</v>
      </c>
    </row>
    <row r="11" spans="1:20" s="690" customFormat="1" ht="64.7" customHeight="1">
      <c r="A11" s="88">
        <v>2017</v>
      </c>
      <c r="B11" s="345">
        <v>2</v>
      </c>
      <c r="C11" s="76" t="s">
        <v>45</v>
      </c>
      <c r="D11" s="76" t="s">
        <v>892</v>
      </c>
      <c r="E11" s="8">
        <v>1</v>
      </c>
      <c r="F11" s="8">
        <v>1</v>
      </c>
      <c r="G11" s="76" t="s">
        <v>892</v>
      </c>
      <c r="H11" s="76" t="s">
        <v>892</v>
      </c>
      <c r="I11" s="76" t="s">
        <v>892</v>
      </c>
      <c r="J11" s="76" t="s">
        <v>804</v>
      </c>
      <c r="K11" s="76" t="s">
        <v>892</v>
      </c>
      <c r="L11" s="76"/>
      <c r="M11" s="76" t="s">
        <v>804</v>
      </c>
      <c r="N11" s="76" t="s">
        <v>892</v>
      </c>
      <c r="O11" s="76" t="s">
        <v>804</v>
      </c>
      <c r="P11" s="76" t="s">
        <v>892</v>
      </c>
      <c r="Q11" s="8">
        <v>2</v>
      </c>
      <c r="R11" s="8">
        <v>1</v>
      </c>
      <c r="S11" s="8">
        <v>1</v>
      </c>
      <c r="T11" s="76" t="s">
        <v>892</v>
      </c>
    </row>
    <row r="12" spans="1:20" s="690" customFormat="1" ht="64.7" customHeight="1">
      <c r="A12" s="88">
        <v>2018</v>
      </c>
      <c r="B12" s="8">
        <v>3</v>
      </c>
      <c r="C12" s="76" t="s">
        <v>89</v>
      </c>
      <c r="D12" s="76" t="s">
        <v>89</v>
      </c>
      <c r="E12" s="8">
        <v>2</v>
      </c>
      <c r="F12" s="8">
        <v>1</v>
      </c>
      <c r="G12" s="76" t="s">
        <v>89</v>
      </c>
      <c r="H12" s="76" t="s">
        <v>89</v>
      </c>
      <c r="I12" s="76" t="s">
        <v>89</v>
      </c>
      <c r="J12" s="76" t="s">
        <v>89</v>
      </c>
      <c r="K12" s="76" t="s">
        <v>89</v>
      </c>
      <c r="L12" s="76"/>
      <c r="M12" s="76" t="s">
        <v>89</v>
      </c>
      <c r="N12" s="76" t="s">
        <v>89</v>
      </c>
      <c r="O12" s="76" t="s">
        <v>89</v>
      </c>
      <c r="P12" s="76" t="s">
        <v>89</v>
      </c>
      <c r="Q12" s="8">
        <v>3</v>
      </c>
      <c r="R12" s="8">
        <v>2</v>
      </c>
      <c r="S12" s="8">
        <v>1</v>
      </c>
      <c r="T12" s="76" t="s">
        <v>89</v>
      </c>
    </row>
    <row r="13" spans="1:20" s="689" customFormat="1" ht="64.7" customHeight="1" thickBot="1">
      <c r="A13" s="602">
        <v>2019</v>
      </c>
      <c r="B13" s="703">
        <v>2</v>
      </c>
      <c r="C13" s="692">
        <v>1</v>
      </c>
      <c r="D13" s="692">
        <v>1</v>
      </c>
      <c r="E13" s="704">
        <v>2</v>
      </c>
      <c r="F13" s="298" t="s">
        <v>89</v>
      </c>
      <c r="G13" s="298" t="s">
        <v>89</v>
      </c>
      <c r="H13" s="298" t="s">
        <v>892</v>
      </c>
      <c r="I13" s="298" t="s">
        <v>89</v>
      </c>
      <c r="J13" s="298" t="s">
        <v>89</v>
      </c>
      <c r="K13" s="298" t="s">
        <v>89</v>
      </c>
      <c r="L13" s="663"/>
      <c r="M13" s="298" t="s">
        <v>89</v>
      </c>
      <c r="N13" s="298" t="s">
        <v>89</v>
      </c>
      <c r="O13" s="298" t="s">
        <v>89</v>
      </c>
      <c r="P13" s="298" t="s">
        <v>89</v>
      </c>
      <c r="Q13" s="704">
        <v>2</v>
      </c>
      <c r="R13" s="704">
        <v>2</v>
      </c>
      <c r="S13" s="298" t="s">
        <v>89</v>
      </c>
      <c r="T13" s="298" t="s">
        <v>89</v>
      </c>
    </row>
    <row r="14" spans="1:20" ht="12" customHeight="1" thickTop="1">
      <c r="A14" s="6" t="s">
        <v>800</v>
      </c>
      <c r="I14" s="640"/>
      <c r="J14" s="39"/>
      <c r="L14" s="39"/>
      <c r="M14" s="688"/>
      <c r="P14" s="55"/>
      <c r="Q14" s="39"/>
      <c r="R14" s="39"/>
      <c r="S14" s="39"/>
      <c r="T14" s="39"/>
    </row>
    <row r="15" spans="1:20">
      <c r="A15" s="39"/>
    </row>
    <row r="16" spans="1:20">
      <c r="A16" s="39"/>
    </row>
    <row r="17" spans="1:1">
      <c r="A17" s="39"/>
    </row>
    <row r="18" spans="1:1">
      <c r="A18" s="39"/>
    </row>
    <row r="19" spans="1:1">
      <c r="A19" s="39"/>
    </row>
    <row r="20" spans="1:1">
      <c r="A20" s="39"/>
    </row>
    <row r="21" spans="1:1">
      <c r="A21" s="39"/>
    </row>
    <row r="22" spans="1:1">
      <c r="A22" s="39"/>
    </row>
    <row r="23" spans="1:1">
      <c r="A23" s="39"/>
    </row>
  </sheetData>
  <mergeCells count="7">
    <mergeCell ref="B4:D4"/>
    <mergeCell ref="A1:K1"/>
    <mergeCell ref="M1:T1"/>
    <mergeCell ref="B3:G3"/>
    <mergeCell ref="H3:K3"/>
    <mergeCell ref="M3:P3"/>
    <mergeCell ref="Q3:T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topLeftCell="A7" zoomScale="90" zoomScaleNormal="90" workbookViewId="0">
      <selection activeCell="A13" sqref="A13"/>
    </sheetView>
  </sheetViews>
  <sheetFormatPr defaultRowHeight="13.5"/>
  <cols>
    <col min="1" max="1" width="14.5546875" style="55" customWidth="1"/>
    <col min="2" max="2" width="5.88671875" style="58" customWidth="1"/>
    <col min="3" max="3" width="5.21875" style="58" customWidth="1"/>
    <col min="4" max="4" width="5.6640625" style="58" customWidth="1"/>
    <col min="5" max="9" width="11.44140625" style="58" customWidth="1"/>
    <col min="10" max="10" width="2.77734375" style="58" customWidth="1"/>
    <col min="11" max="14" width="14.33203125" style="58" customWidth="1"/>
    <col min="15" max="15" width="12.33203125" style="39" customWidth="1"/>
    <col min="16" max="16384" width="8.88671875" style="39"/>
  </cols>
  <sheetData>
    <row r="1" spans="1:72" s="2" customFormat="1" ht="45" customHeight="1">
      <c r="A1" s="881" t="s">
        <v>55</v>
      </c>
      <c r="B1" s="881"/>
      <c r="C1" s="881"/>
      <c r="D1" s="881"/>
      <c r="E1" s="881"/>
      <c r="F1" s="881"/>
      <c r="G1" s="881"/>
      <c r="H1" s="881"/>
      <c r="I1" s="881"/>
      <c r="J1" s="60"/>
      <c r="K1" s="882" t="s">
        <v>56</v>
      </c>
      <c r="L1" s="882"/>
      <c r="M1" s="882"/>
      <c r="N1" s="882"/>
      <c r="O1" s="882"/>
    </row>
    <row r="2" spans="1:72" s="6" customFormat="1" ht="25.5" customHeight="1" thickBot="1">
      <c r="A2" s="3" t="s">
        <v>57</v>
      </c>
      <c r="B2" s="4"/>
      <c r="C2" s="4"/>
      <c r="D2" s="4"/>
      <c r="E2" s="4"/>
      <c r="F2" s="4"/>
      <c r="G2" s="4"/>
      <c r="H2" s="4"/>
      <c r="I2" s="4"/>
      <c r="J2" s="270"/>
      <c r="K2" s="4"/>
      <c r="L2" s="4"/>
      <c r="M2" s="4"/>
      <c r="O2" s="7" t="s">
        <v>58</v>
      </c>
    </row>
    <row r="3" spans="1:72" s="6" customFormat="1" ht="16.5" customHeight="1" thickTop="1">
      <c r="A3" s="8" t="s">
        <v>59</v>
      </c>
      <c r="B3" s="870" t="s">
        <v>60</v>
      </c>
      <c r="C3" s="877"/>
      <c r="D3" s="871"/>
      <c r="E3" s="883" t="s">
        <v>61</v>
      </c>
      <c r="F3" s="884"/>
      <c r="G3" s="386" t="s">
        <v>62</v>
      </c>
      <c r="H3" s="386" t="s">
        <v>63</v>
      </c>
      <c r="I3" s="328" t="s">
        <v>64</v>
      </c>
      <c r="J3" s="8"/>
      <c r="K3" s="327" t="s">
        <v>65</v>
      </c>
      <c r="L3" s="327" t="s">
        <v>66</v>
      </c>
      <c r="M3" s="386" t="s">
        <v>67</v>
      </c>
      <c r="N3" s="386" t="s">
        <v>68</v>
      </c>
      <c r="O3" s="326" t="s">
        <v>69</v>
      </c>
    </row>
    <row r="4" spans="1:72" s="6" customFormat="1" ht="16.5" customHeight="1">
      <c r="A4" s="8" t="s">
        <v>70</v>
      </c>
      <c r="B4" s="885" t="s">
        <v>17</v>
      </c>
      <c r="C4" s="886"/>
      <c r="D4" s="887"/>
      <c r="E4" s="9" t="s">
        <v>71</v>
      </c>
      <c r="F4" s="12" t="s">
        <v>72</v>
      </c>
      <c r="G4" s="12"/>
      <c r="H4" s="12"/>
      <c r="I4" s="325"/>
      <c r="J4" s="8"/>
      <c r="K4" s="9"/>
      <c r="L4" s="9"/>
      <c r="M4" s="12"/>
      <c r="N4" s="12"/>
      <c r="O4" s="18"/>
    </row>
    <row r="5" spans="1:72" s="6" customFormat="1" ht="16.5" customHeight="1">
      <c r="A5" s="335" t="s">
        <v>73</v>
      </c>
      <c r="B5" s="330"/>
      <c r="C5" s="336" t="s">
        <v>74</v>
      </c>
      <c r="D5" s="336" t="s">
        <v>75</v>
      </c>
      <c r="E5" s="332"/>
      <c r="F5" s="337"/>
      <c r="G5" s="337"/>
      <c r="H5" s="337" t="s">
        <v>76</v>
      </c>
      <c r="I5" s="330"/>
      <c r="J5" s="331"/>
      <c r="K5" s="332"/>
      <c r="L5" s="332"/>
      <c r="M5" s="337"/>
      <c r="N5" s="337" t="s">
        <v>77</v>
      </c>
      <c r="O5" s="387" t="s">
        <v>78</v>
      </c>
    </row>
    <row r="6" spans="1:72" s="6" customFormat="1" ht="16.5" customHeight="1">
      <c r="A6" s="67" t="s">
        <v>79</v>
      </c>
      <c r="B6" s="333"/>
      <c r="C6" s="69"/>
      <c r="D6" s="69"/>
      <c r="E6" s="334" t="s">
        <v>80</v>
      </c>
      <c r="F6" s="69" t="s">
        <v>81</v>
      </c>
      <c r="G6" s="69" t="s">
        <v>82</v>
      </c>
      <c r="H6" s="69" t="s">
        <v>83</v>
      </c>
      <c r="I6" s="333" t="s">
        <v>84</v>
      </c>
      <c r="J6" s="331"/>
      <c r="K6" s="334" t="s">
        <v>85</v>
      </c>
      <c r="L6" s="334" t="s">
        <v>86</v>
      </c>
      <c r="M6" s="69" t="s">
        <v>87</v>
      </c>
      <c r="N6" s="69" t="s">
        <v>88</v>
      </c>
      <c r="O6" s="388" t="s">
        <v>88</v>
      </c>
    </row>
    <row r="7" spans="1:72" s="52" customFormat="1" ht="41.25" customHeight="1">
      <c r="A7" s="389">
        <v>2013</v>
      </c>
      <c r="B7" s="71">
        <v>55</v>
      </c>
      <c r="C7" s="71" t="s">
        <v>44</v>
      </c>
      <c r="D7" s="71" t="s">
        <v>44</v>
      </c>
      <c r="E7" s="71">
        <v>8</v>
      </c>
      <c r="F7" s="29">
        <v>0</v>
      </c>
      <c r="G7" s="71">
        <v>4</v>
      </c>
      <c r="H7" s="71">
        <v>4</v>
      </c>
      <c r="I7" s="29">
        <v>0</v>
      </c>
      <c r="J7" s="390"/>
      <c r="K7" s="29">
        <v>0</v>
      </c>
      <c r="L7" s="71">
        <v>1</v>
      </c>
      <c r="M7" s="71">
        <v>29</v>
      </c>
      <c r="N7" s="71">
        <v>9</v>
      </c>
      <c r="O7" s="29">
        <v>0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</row>
    <row r="8" spans="1:72" s="72" customFormat="1" ht="41.25" customHeight="1">
      <c r="A8" s="389">
        <v>2014</v>
      </c>
      <c r="B8" s="71">
        <v>55</v>
      </c>
      <c r="C8" s="71" t="s">
        <v>44</v>
      </c>
      <c r="D8" s="71" t="s">
        <v>44</v>
      </c>
      <c r="E8" s="71">
        <v>8</v>
      </c>
      <c r="F8" s="29">
        <v>0</v>
      </c>
      <c r="G8" s="71">
        <v>4</v>
      </c>
      <c r="H8" s="71">
        <v>4</v>
      </c>
      <c r="I8" s="29">
        <v>0</v>
      </c>
      <c r="J8" s="71"/>
      <c r="K8" s="29">
        <v>0</v>
      </c>
      <c r="L8" s="71">
        <v>1</v>
      </c>
      <c r="M8" s="71">
        <v>29</v>
      </c>
      <c r="N8" s="71">
        <v>9</v>
      </c>
      <c r="O8" s="29">
        <v>0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</row>
    <row r="9" spans="1:72" s="72" customFormat="1" ht="41.25" customHeight="1">
      <c r="A9" s="389">
        <v>2015</v>
      </c>
      <c r="B9" s="73">
        <v>55</v>
      </c>
      <c r="C9" s="71" t="s">
        <v>89</v>
      </c>
      <c r="D9" s="71" t="s">
        <v>89</v>
      </c>
      <c r="E9" s="335">
        <v>8</v>
      </c>
      <c r="F9" s="29">
        <v>0</v>
      </c>
      <c r="G9" s="335">
        <v>4</v>
      </c>
      <c r="H9" s="73">
        <v>4</v>
      </c>
      <c r="I9" s="29">
        <v>0</v>
      </c>
      <c r="J9" s="391"/>
      <c r="K9" s="392">
        <v>0</v>
      </c>
      <c r="L9" s="73">
        <v>1</v>
      </c>
      <c r="M9" s="335">
        <v>29</v>
      </c>
      <c r="N9" s="393">
        <v>9</v>
      </c>
      <c r="O9" s="29">
        <v>0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</row>
    <row r="10" spans="1:72" s="72" customFormat="1" ht="41.25" customHeight="1">
      <c r="A10" s="389">
        <v>2016</v>
      </c>
      <c r="B10" s="73">
        <v>56</v>
      </c>
      <c r="C10" s="71" t="s">
        <v>89</v>
      </c>
      <c r="D10" s="71" t="s">
        <v>89</v>
      </c>
      <c r="E10" s="335">
        <v>9</v>
      </c>
      <c r="F10" s="29">
        <v>0</v>
      </c>
      <c r="G10" s="335">
        <v>4</v>
      </c>
      <c r="H10" s="73">
        <v>4</v>
      </c>
      <c r="I10" s="29">
        <v>0</v>
      </c>
      <c r="J10" s="391"/>
      <c r="K10" s="29">
        <v>0</v>
      </c>
      <c r="L10" s="73">
        <v>1</v>
      </c>
      <c r="M10" s="335">
        <v>29</v>
      </c>
      <c r="N10" s="393">
        <v>9</v>
      </c>
      <c r="O10" s="29">
        <v>0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</row>
    <row r="11" spans="1:72" s="72" customFormat="1" ht="41.25" customHeight="1">
      <c r="A11" s="389">
        <v>2017</v>
      </c>
      <c r="B11" s="73">
        <v>54</v>
      </c>
      <c r="C11" s="71">
        <v>18</v>
      </c>
      <c r="D11" s="71">
        <v>36</v>
      </c>
      <c r="E11" s="335">
        <v>9</v>
      </c>
      <c r="F11" s="29" t="s">
        <v>44</v>
      </c>
      <c r="G11" s="335">
        <v>4</v>
      </c>
      <c r="H11" s="73">
        <v>4</v>
      </c>
      <c r="I11" s="29" t="s">
        <v>44</v>
      </c>
      <c r="J11" s="391"/>
      <c r="K11" s="29" t="s">
        <v>44</v>
      </c>
      <c r="L11" s="73" t="s">
        <v>44</v>
      </c>
      <c r="M11" s="335">
        <v>32</v>
      </c>
      <c r="N11" s="393">
        <v>5</v>
      </c>
      <c r="O11" s="29" t="s">
        <v>44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</row>
    <row r="12" spans="1:72" s="72" customFormat="1" ht="41.25" customHeight="1">
      <c r="A12" s="389">
        <v>2018</v>
      </c>
      <c r="B12" s="73">
        <v>66</v>
      </c>
      <c r="C12" s="71">
        <v>18</v>
      </c>
      <c r="D12" s="71">
        <v>48</v>
      </c>
      <c r="E12" s="335">
        <v>9</v>
      </c>
      <c r="F12" s="29" t="s">
        <v>44</v>
      </c>
      <c r="G12" s="335">
        <v>5</v>
      </c>
      <c r="H12" s="73">
        <v>4</v>
      </c>
      <c r="I12" s="29" t="s">
        <v>44</v>
      </c>
      <c r="J12" s="391"/>
      <c r="K12" s="29" t="s">
        <v>45</v>
      </c>
      <c r="L12" s="73">
        <v>2</v>
      </c>
      <c r="M12" s="335">
        <v>35</v>
      </c>
      <c r="N12" s="393">
        <v>11</v>
      </c>
      <c r="O12" s="29" t="s">
        <v>44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</row>
    <row r="13" spans="1:72" s="227" customFormat="1" ht="41.25" customHeight="1">
      <c r="A13" s="379">
        <v>2019</v>
      </c>
      <c r="B13" s="380">
        <v>65</v>
      </c>
      <c r="C13" s="381">
        <v>21</v>
      </c>
      <c r="D13" s="381">
        <v>44</v>
      </c>
      <c r="E13" s="382">
        <v>8</v>
      </c>
      <c r="F13" s="374"/>
      <c r="G13" s="382">
        <v>5</v>
      </c>
      <c r="H13" s="380">
        <v>4</v>
      </c>
      <c r="I13" s="374"/>
      <c r="J13" s="383"/>
      <c r="K13" s="374"/>
      <c r="L13" s="380">
        <v>3</v>
      </c>
      <c r="M13" s="382">
        <v>37</v>
      </c>
      <c r="N13" s="384">
        <v>8</v>
      </c>
      <c r="O13" s="385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</row>
    <row r="14" spans="1:72" s="230" customFormat="1" ht="41.25" customHeight="1">
      <c r="A14" s="377" t="s">
        <v>90</v>
      </c>
      <c r="B14" s="96">
        <v>24</v>
      </c>
      <c r="C14" s="378">
        <v>8</v>
      </c>
      <c r="D14" s="378">
        <v>16</v>
      </c>
      <c r="E14" s="280">
        <v>3</v>
      </c>
      <c r="F14" s="277"/>
      <c r="G14" s="96">
        <v>2</v>
      </c>
      <c r="H14" s="96">
        <v>2</v>
      </c>
      <c r="I14" s="277"/>
      <c r="J14" s="277"/>
      <c r="K14" s="277"/>
      <c r="L14" s="274">
        <v>1</v>
      </c>
      <c r="M14" s="280">
        <v>15</v>
      </c>
      <c r="N14" s="280">
        <v>1</v>
      </c>
      <c r="O14" s="228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</row>
    <row r="15" spans="1:72" s="230" customFormat="1" ht="41.25" customHeight="1">
      <c r="A15" s="377" t="s">
        <v>91</v>
      </c>
      <c r="B15" s="96">
        <v>4</v>
      </c>
      <c r="C15" s="378">
        <v>2</v>
      </c>
      <c r="D15" s="378">
        <v>2</v>
      </c>
      <c r="E15" s="280">
        <v>1</v>
      </c>
      <c r="F15" s="277"/>
      <c r="G15" s="277"/>
      <c r="H15" s="277"/>
      <c r="I15" s="277"/>
      <c r="J15" s="277"/>
      <c r="K15" s="277"/>
      <c r="L15" s="277"/>
      <c r="M15" s="280">
        <v>2</v>
      </c>
      <c r="N15" s="280">
        <v>1</v>
      </c>
      <c r="O15" s="228"/>
    </row>
    <row r="16" spans="1:72" s="6" customFormat="1" ht="41.25" customHeight="1">
      <c r="A16" s="377" t="s">
        <v>92</v>
      </c>
      <c r="B16" s="277"/>
      <c r="C16" s="378"/>
      <c r="D16" s="378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9"/>
    </row>
    <row r="17" spans="1:33" s="231" customFormat="1" ht="41.25" customHeight="1">
      <c r="A17" s="377" t="s">
        <v>93</v>
      </c>
      <c r="B17" s="96">
        <v>37</v>
      </c>
      <c r="C17" s="378">
        <v>11</v>
      </c>
      <c r="D17" s="378">
        <v>26</v>
      </c>
      <c r="E17" s="280">
        <v>4</v>
      </c>
      <c r="F17" s="277"/>
      <c r="G17" s="96">
        <v>3</v>
      </c>
      <c r="H17" s="274">
        <v>2</v>
      </c>
      <c r="I17" s="277"/>
      <c r="J17" s="280"/>
      <c r="K17" s="277"/>
      <c r="L17" s="280">
        <v>2</v>
      </c>
      <c r="M17" s="280">
        <v>20</v>
      </c>
      <c r="N17" s="280">
        <v>6</v>
      </c>
      <c r="O17" s="228"/>
    </row>
    <row r="18" spans="1:33" ht="41.25" customHeight="1">
      <c r="A18" s="74" t="s">
        <v>51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33" ht="41.25" customHeight="1">
      <c r="A19" s="74" t="s">
        <v>94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33" ht="41.25" customHeight="1" thickBot="1">
      <c r="A20" s="77" t="s">
        <v>53</v>
      </c>
      <c r="B20" s="43"/>
      <c r="C20" s="43"/>
      <c r="D20" s="43"/>
      <c r="E20" s="43"/>
      <c r="F20" s="43"/>
      <c r="G20" s="43"/>
      <c r="H20" s="43"/>
      <c r="I20" s="43"/>
      <c r="J20" s="29"/>
      <c r="K20" s="43"/>
      <c r="L20" s="43"/>
      <c r="M20" s="43"/>
      <c r="N20" s="43"/>
      <c r="O20" s="43"/>
    </row>
    <row r="21" spans="1:33" ht="12" customHeight="1" thickTop="1">
      <c r="A21" s="78" t="s">
        <v>54</v>
      </c>
      <c r="B21" s="79"/>
      <c r="C21" s="79"/>
      <c r="D21" s="79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45"/>
      <c r="Q21" s="45"/>
      <c r="R21" s="45"/>
      <c r="S21" s="45"/>
      <c r="T21" s="47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6"/>
      <c r="AG21" s="48"/>
    </row>
    <row r="22" spans="1:33" ht="12" customHeight="1">
      <c r="A22" s="879" t="s">
        <v>95</v>
      </c>
      <c r="B22" s="880"/>
      <c r="C22" s="880"/>
      <c r="D22" s="880"/>
      <c r="E22" s="880"/>
      <c r="F22" s="79"/>
      <c r="G22" s="79"/>
      <c r="H22" s="79"/>
      <c r="I22" s="79"/>
      <c r="J22" s="79"/>
      <c r="K22" s="80"/>
      <c r="L22" s="79"/>
      <c r="M22" s="79"/>
      <c r="N22" s="79"/>
      <c r="O22" s="81"/>
    </row>
    <row r="23" spans="1:3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3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33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3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3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33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33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33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33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33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2:14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2:14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2:14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2:14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2:14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spans="2:1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</sheetData>
  <protectedRanges>
    <protectedRange sqref="Z7" name="범위1_1_1_1_1_2_1"/>
    <protectedRange sqref="T7" name="범위1_2_1_1_1_2_1"/>
    <protectedRange sqref="R7" name="범위1_3_6_1_1_2_1"/>
    <protectedRange sqref="Z8:Z13" name="범위1_1_1_1_1_2_1_1"/>
    <protectedRange sqref="T8:T13" name="범위1_2_1_1_1_2_1_1"/>
    <protectedRange sqref="R8:R13" name="범위1_3_6_1_1_2_1_1"/>
  </protectedRanges>
  <mergeCells count="6">
    <mergeCell ref="A22:E22"/>
    <mergeCell ref="A1:I1"/>
    <mergeCell ref="K1:O1"/>
    <mergeCell ref="B3:D3"/>
    <mergeCell ref="E3:F3"/>
    <mergeCell ref="B4:D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10" zoomScale="90" zoomScaleNormal="90" workbookViewId="0">
      <selection activeCell="A13" sqref="A13"/>
    </sheetView>
  </sheetViews>
  <sheetFormatPr defaultRowHeight="13.5"/>
  <cols>
    <col min="1" max="1" width="14.5546875" style="706" customWidth="1"/>
    <col min="2" max="6" width="14.77734375" style="706" customWidth="1"/>
    <col min="7" max="7" width="2.77734375" style="706" customWidth="1"/>
    <col min="8" max="9" width="35" style="706" customWidth="1"/>
    <col min="10" max="16384" width="8.88671875" style="705"/>
  </cols>
  <sheetData>
    <row r="1" spans="1:17" s="740" customFormat="1" ht="45" customHeight="1">
      <c r="A1" s="1059" t="s">
        <v>962</v>
      </c>
      <c r="B1" s="1059"/>
      <c r="C1" s="1059"/>
      <c r="D1" s="1059"/>
      <c r="E1" s="1059"/>
      <c r="F1" s="1059"/>
      <c r="G1" s="742"/>
      <c r="H1" s="1060" t="s">
        <v>961</v>
      </c>
      <c r="I1" s="1060"/>
      <c r="J1" s="741"/>
      <c r="K1" s="741"/>
      <c r="L1" s="741"/>
      <c r="M1" s="741"/>
    </row>
    <row r="2" spans="1:17" s="717" customFormat="1" ht="25.5" customHeight="1" thickBot="1">
      <c r="A2" s="739" t="s">
        <v>960</v>
      </c>
      <c r="B2" s="739"/>
      <c r="C2" s="739"/>
      <c r="D2" s="739"/>
      <c r="E2" s="739"/>
      <c r="F2" s="739"/>
      <c r="H2" s="739"/>
      <c r="I2" s="738" t="s">
        <v>959</v>
      </c>
    </row>
    <row r="3" spans="1:17" s="717" customFormat="1" ht="16.5" customHeight="1" thickTop="1">
      <c r="A3" s="727" t="s">
        <v>958</v>
      </c>
      <c r="B3" s="737" t="s">
        <v>957</v>
      </c>
      <c r="C3" s="1061" t="s">
        <v>956</v>
      </c>
      <c r="D3" s="1062"/>
      <c r="E3" s="1062"/>
      <c r="F3" s="1062"/>
      <c r="G3" s="730"/>
      <c r="H3" s="736" t="s">
        <v>955</v>
      </c>
      <c r="I3" s="730" t="s">
        <v>954</v>
      </c>
    </row>
    <row r="4" spans="1:17" s="717" customFormat="1" ht="16.5" customHeight="1">
      <c r="A4" s="727" t="s">
        <v>953</v>
      </c>
      <c r="B4" s="733" t="s">
        <v>952</v>
      </c>
      <c r="C4" s="1063" t="s">
        <v>951</v>
      </c>
      <c r="D4" s="1064"/>
      <c r="E4" s="1064"/>
      <c r="F4" s="1064"/>
      <c r="G4" s="730"/>
      <c r="H4" s="729" t="s">
        <v>950</v>
      </c>
      <c r="I4" s="728" t="s">
        <v>949</v>
      </c>
    </row>
    <row r="5" spans="1:17" s="717" customFormat="1" ht="16.5" customHeight="1">
      <c r="A5" s="727" t="s">
        <v>948</v>
      </c>
      <c r="B5" s="735" t="s">
        <v>946</v>
      </c>
      <c r="C5" s="727" t="s">
        <v>946</v>
      </c>
      <c r="D5" s="1065" t="s">
        <v>947</v>
      </c>
      <c r="E5" s="1066"/>
      <c r="F5" s="1066"/>
      <c r="G5" s="730"/>
      <c r="H5" s="727" t="s">
        <v>946</v>
      </c>
      <c r="I5" s="730" t="s">
        <v>946</v>
      </c>
    </row>
    <row r="6" spans="1:17" s="717" customFormat="1" ht="16.5" customHeight="1">
      <c r="A6" s="734" t="s">
        <v>79</v>
      </c>
      <c r="B6" s="729" t="s">
        <v>945</v>
      </c>
      <c r="C6" s="729" t="s">
        <v>945</v>
      </c>
      <c r="D6" s="733" t="s">
        <v>944</v>
      </c>
      <c r="E6" s="732" t="s">
        <v>943</v>
      </c>
      <c r="F6" s="731" t="s">
        <v>942</v>
      </c>
      <c r="G6" s="730"/>
      <c r="H6" s="729" t="s">
        <v>941</v>
      </c>
      <c r="I6" s="728" t="s">
        <v>940</v>
      </c>
    </row>
    <row r="7" spans="1:17" ht="41.25" customHeight="1">
      <c r="A7" s="727">
        <v>2013</v>
      </c>
      <c r="B7" s="712">
        <v>274</v>
      </c>
      <c r="C7" s="715">
        <v>1</v>
      </c>
      <c r="D7" s="712">
        <v>5</v>
      </c>
      <c r="E7" s="715" t="s">
        <v>939</v>
      </c>
      <c r="F7" s="715" t="s">
        <v>804</v>
      </c>
      <c r="G7" s="712"/>
      <c r="H7" s="712">
        <v>273</v>
      </c>
      <c r="I7" s="715" t="s">
        <v>939</v>
      </c>
      <c r="J7" s="714"/>
      <c r="K7" s="714"/>
      <c r="L7" s="714"/>
      <c r="M7" s="714"/>
      <c r="N7" s="714"/>
      <c r="O7" s="714"/>
      <c r="P7" s="714"/>
      <c r="Q7" s="714"/>
    </row>
    <row r="8" spans="1:17" ht="41.25" customHeight="1">
      <c r="A8" s="727">
        <v>2014</v>
      </c>
      <c r="B8" s="712">
        <v>274</v>
      </c>
      <c r="C8" s="712">
        <v>1</v>
      </c>
      <c r="D8" s="712">
        <v>5</v>
      </c>
      <c r="E8" s="715">
        <v>1</v>
      </c>
      <c r="F8" s="715">
        <v>4</v>
      </c>
      <c r="G8" s="712"/>
      <c r="H8" s="715">
        <v>273</v>
      </c>
      <c r="I8" s="715" t="s">
        <v>939</v>
      </c>
      <c r="J8" s="714"/>
      <c r="K8" s="714"/>
      <c r="L8" s="714"/>
      <c r="M8" s="714"/>
      <c r="N8" s="714"/>
      <c r="O8" s="714"/>
      <c r="P8" s="714"/>
      <c r="Q8" s="714"/>
    </row>
    <row r="9" spans="1:17" ht="41.25" customHeight="1">
      <c r="A9" s="727">
        <v>2015</v>
      </c>
      <c r="B9" s="712">
        <v>274</v>
      </c>
      <c r="C9" s="712">
        <v>1</v>
      </c>
      <c r="D9" s="712">
        <v>5</v>
      </c>
      <c r="E9" s="715">
        <v>2</v>
      </c>
      <c r="F9" s="715">
        <v>3</v>
      </c>
      <c r="G9" s="712"/>
      <c r="H9" s="715">
        <v>273</v>
      </c>
      <c r="I9" s="715" t="s">
        <v>804</v>
      </c>
      <c r="J9" s="714"/>
      <c r="K9" s="714"/>
      <c r="L9" s="714"/>
      <c r="M9" s="714"/>
      <c r="N9" s="714"/>
      <c r="O9" s="714"/>
      <c r="P9" s="714"/>
      <c r="Q9" s="714"/>
    </row>
    <row r="10" spans="1:17" ht="41.25" customHeight="1">
      <c r="A10" s="727">
        <v>2016</v>
      </c>
      <c r="B10" s="712">
        <v>274</v>
      </c>
      <c r="C10" s="712">
        <v>1</v>
      </c>
      <c r="D10" s="712">
        <v>5</v>
      </c>
      <c r="E10" s="715">
        <v>2</v>
      </c>
      <c r="F10" s="715">
        <v>3</v>
      </c>
      <c r="G10" s="712"/>
      <c r="H10" s="726">
        <v>273</v>
      </c>
      <c r="I10" s="715" t="s">
        <v>45</v>
      </c>
      <c r="J10" s="714"/>
      <c r="K10" s="714"/>
      <c r="L10" s="714"/>
      <c r="M10" s="714"/>
      <c r="N10" s="714"/>
      <c r="O10" s="714"/>
      <c r="P10" s="714"/>
      <c r="Q10" s="714"/>
    </row>
    <row r="11" spans="1:17" ht="41.25" customHeight="1">
      <c r="A11" s="727">
        <v>2017</v>
      </c>
      <c r="B11" s="712">
        <v>274</v>
      </c>
      <c r="C11" s="720">
        <v>1</v>
      </c>
      <c r="D11" s="719">
        <v>5</v>
      </c>
      <c r="E11" s="718">
        <v>2</v>
      </c>
      <c r="F11" s="718">
        <v>3</v>
      </c>
      <c r="G11" s="712"/>
      <c r="H11" s="726">
        <v>273</v>
      </c>
      <c r="I11" s="715" t="s">
        <v>939</v>
      </c>
      <c r="J11" s="714"/>
      <c r="K11" s="714"/>
      <c r="L11" s="714"/>
      <c r="M11" s="714"/>
      <c r="N11" s="714"/>
      <c r="O11" s="714"/>
      <c r="P11" s="714"/>
      <c r="Q11" s="714"/>
    </row>
    <row r="12" spans="1:17" ht="41.25" customHeight="1">
      <c r="A12" s="727">
        <v>2018</v>
      </c>
      <c r="B12" s="712">
        <v>276</v>
      </c>
      <c r="C12" s="720">
        <v>1</v>
      </c>
      <c r="D12" s="719">
        <v>6</v>
      </c>
      <c r="E12" s="718">
        <v>2</v>
      </c>
      <c r="F12" s="718">
        <v>4</v>
      </c>
      <c r="G12" s="712"/>
      <c r="H12" s="726">
        <v>275</v>
      </c>
      <c r="I12" s="715"/>
      <c r="J12" s="714"/>
      <c r="K12" s="714"/>
      <c r="L12" s="714"/>
      <c r="M12" s="714"/>
      <c r="N12" s="714"/>
      <c r="O12" s="714"/>
      <c r="P12" s="714"/>
      <c r="Q12" s="714"/>
    </row>
    <row r="13" spans="1:17" s="721" customFormat="1" ht="41.25" customHeight="1">
      <c r="A13" s="725">
        <v>2019</v>
      </c>
      <c r="B13" s="724">
        <v>278</v>
      </c>
      <c r="C13" s="720">
        <v>1</v>
      </c>
      <c r="D13" s="719">
        <v>8</v>
      </c>
      <c r="E13" s="718">
        <v>3</v>
      </c>
      <c r="F13" s="718">
        <v>5</v>
      </c>
      <c r="G13" s="724"/>
      <c r="H13" s="723">
        <v>277</v>
      </c>
      <c r="I13" s="715" t="s">
        <v>934</v>
      </c>
      <c r="J13" s="722"/>
      <c r="K13" s="722"/>
      <c r="L13" s="722"/>
      <c r="M13" s="722"/>
      <c r="N13" s="722"/>
      <c r="O13" s="722"/>
      <c r="P13" s="722"/>
      <c r="Q13" s="722"/>
    </row>
    <row r="14" spans="1:17" ht="41.25" customHeight="1">
      <c r="A14" s="716" t="s">
        <v>938</v>
      </c>
      <c r="B14" s="715">
        <v>59</v>
      </c>
      <c r="C14" s="720">
        <v>1</v>
      </c>
      <c r="D14" s="719">
        <v>8</v>
      </c>
      <c r="E14" s="718">
        <v>3</v>
      </c>
      <c r="F14" s="718">
        <v>5</v>
      </c>
      <c r="G14" s="712"/>
      <c r="H14" s="715">
        <v>58</v>
      </c>
      <c r="I14" s="715" t="s">
        <v>929</v>
      </c>
      <c r="J14" s="714"/>
      <c r="K14" s="714"/>
      <c r="L14" s="714"/>
      <c r="M14" s="714"/>
      <c r="N14" s="714"/>
      <c r="O14" s="714"/>
      <c r="P14" s="714"/>
      <c r="Q14" s="714"/>
    </row>
    <row r="15" spans="1:17" ht="41.25" customHeight="1">
      <c r="A15" s="716" t="s">
        <v>937</v>
      </c>
      <c r="B15" s="715">
        <v>44</v>
      </c>
      <c r="C15" s="715" t="s">
        <v>929</v>
      </c>
      <c r="D15" s="715" t="s">
        <v>930</v>
      </c>
      <c r="E15" s="715" t="s">
        <v>929</v>
      </c>
      <c r="F15" s="715" t="s">
        <v>930</v>
      </c>
      <c r="G15" s="715"/>
      <c r="H15" s="715">
        <v>44</v>
      </c>
      <c r="I15" s="715" t="s">
        <v>929</v>
      </c>
      <c r="J15" s="714"/>
      <c r="K15" s="714"/>
      <c r="L15" s="714"/>
      <c r="M15" s="714"/>
      <c r="N15" s="714"/>
      <c r="O15" s="714"/>
      <c r="P15" s="714"/>
      <c r="Q15" s="714"/>
    </row>
    <row r="16" spans="1:17" ht="41.25" customHeight="1">
      <c r="A16" s="716" t="s">
        <v>936</v>
      </c>
      <c r="B16" s="715">
        <v>38</v>
      </c>
      <c r="C16" s="715" t="s">
        <v>934</v>
      </c>
      <c r="D16" s="715" t="s">
        <v>929</v>
      </c>
      <c r="E16" s="715" t="s">
        <v>934</v>
      </c>
      <c r="F16" s="715" t="s">
        <v>930</v>
      </c>
      <c r="G16" s="712"/>
      <c r="H16" s="715">
        <v>38</v>
      </c>
      <c r="I16" s="715" t="s">
        <v>934</v>
      </c>
      <c r="J16" s="714"/>
      <c r="K16" s="714"/>
      <c r="L16" s="714"/>
      <c r="M16" s="714"/>
      <c r="N16" s="714"/>
      <c r="O16" s="714"/>
      <c r="P16" s="714"/>
      <c r="Q16" s="714"/>
    </row>
    <row r="17" spans="1:17" s="717" customFormat="1" ht="41.25" customHeight="1">
      <c r="A17" s="716" t="s">
        <v>935</v>
      </c>
      <c r="B17" s="715">
        <v>46</v>
      </c>
      <c r="C17" s="715" t="s">
        <v>929</v>
      </c>
      <c r="D17" s="715" t="s">
        <v>929</v>
      </c>
      <c r="E17" s="715" t="s">
        <v>929</v>
      </c>
      <c r="F17" s="715" t="s">
        <v>934</v>
      </c>
      <c r="G17" s="712"/>
      <c r="H17" s="715">
        <v>46</v>
      </c>
      <c r="I17" s="715" t="s">
        <v>934</v>
      </c>
      <c r="J17" s="714"/>
      <c r="K17" s="714"/>
      <c r="L17" s="714"/>
      <c r="M17" s="714"/>
      <c r="N17" s="714"/>
      <c r="O17" s="714"/>
      <c r="P17" s="714"/>
      <c r="Q17" s="714"/>
    </row>
    <row r="18" spans="1:17" ht="41.25" customHeight="1">
      <c r="A18" s="716" t="s">
        <v>933</v>
      </c>
      <c r="B18" s="715">
        <v>34</v>
      </c>
      <c r="C18" s="715" t="s">
        <v>929</v>
      </c>
      <c r="D18" s="715" t="s">
        <v>929</v>
      </c>
      <c r="E18" s="715" t="s">
        <v>930</v>
      </c>
      <c r="F18" s="715" t="s">
        <v>929</v>
      </c>
      <c r="G18" s="712"/>
      <c r="H18" s="715">
        <v>34</v>
      </c>
      <c r="I18" s="715" t="s">
        <v>929</v>
      </c>
      <c r="J18" s="714"/>
      <c r="K18" s="714"/>
      <c r="L18" s="714"/>
      <c r="M18" s="714"/>
      <c r="N18" s="714"/>
      <c r="O18" s="714"/>
      <c r="P18" s="714"/>
      <c r="Q18" s="714"/>
    </row>
    <row r="19" spans="1:17" ht="41.25" customHeight="1">
      <c r="A19" s="716" t="s">
        <v>932</v>
      </c>
      <c r="B19" s="715">
        <v>31</v>
      </c>
      <c r="C19" s="715" t="s">
        <v>929</v>
      </c>
      <c r="D19" s="715" t="s">
        <v>929</v>
      </c>
      <c r="E19" s="715" t="s">
        <v>929</v>
      </c>
      <c r="F19" s="715" t="s">
        <v>929</v>
      </c>
      <c r="G19" s="712"/>
      <c r="H19" s="715">
        <v>31</v>
      </c>
      <c r="I19" s="715" t="s">
        <v>929</v>
      </c>
      <c r="J19" s="714"/>
      <c r="K19" s="714"/>
      <c r="L19" s="714"/>
      <c r="M19" s="714"/>
      <c r="N19" s="714"/>
      <c r="O19" s="714"/>
      <c r="P19" s="714"/>
      <c r="Q19" s="714"/>
    </row>
    <row r="20" spans="1:17" ht="41.25" customHeight="1" thickBot="1">
      <c r="A20" s="713" t="s">
        <v>931</v>
      </c>
      <c r="B20" s="711">
        <v>26</v>
      </c>
      <c r="C20" s="711" t="s">
        <v>539</v>
      </c>
      <c r="D20" s="711" t="s">
        <v>929</v>
      </c>
      <c r="E20" s="711" t="s">
        <v>930</v>
      </c>
      <c r="F20" s="711" t="s">
        <v>929</v>
      </c>
      <c r="G20" s="712"/>
      <c r="H20" s="711">
        <v>26</v>
      </c>
      <c r="I20" s="711" t="s">
        <v>929</v>
      </c>
      <c r="J20" s="710"/>
      <c r="K20" s="710"/>
      <c r="L20" s="710"/>
      <c r="M20" s="710"/>
      <c r="N20" s="710"/>
      <c r="O20" s="710"/>
      <c r="P20" s="710"/>
      <c r="Q20" s="710"/>
    </row>
    <row r="21" spans="1:17" ht="12" customHeight="1" thickTop="1">
      <c r="A21" s="709" t="s">
        <v>928</v>
      </c>
      <c r="B21" s="708"/>
      <c r="C21" s="708"/>
      <c r="D21" s="708"/>
      <c r="E21" s="708"/>
      <c r="F21" s="708"/>
      <c r="G21" s="708"/>
      <c r="I21" s="707"/>
    </row>
    <row r="22" spans="1:17" ht="15.75" customHeight="1">
      <c r="A22" s="708"/>
      <c r="B22" s="708"/>
      <c r="C22" s="708"/>
      <c r="D22" s="708"/>
      <c r="E22" s="708"/>
      <c r="F22" s="708"/>
      <c r="G22" s="708"/>
      <c r="I22" s="707"/>
    </row>
    <row r="23" spans="1:17">
      <c r="B23" s="705"/>
      <c r="C23" s="705"/>
      <c r="D23" s="705"/>
      <c r="E23" s="705"/>
      <c r="F23" s="705"/>
      <c r="G23" s="705"/>
      <c r="H23" s="705"/>
      <c r="I23" s="705"/>
    </row>
    <row r="24" spans="1:17">
      <c r="B24" s="705"/>
      <c r="C24" s="705"/>
      <c r="D24" s="705"/>
      <c r="E24" s="705"/>
      <c r="F24" s="705"/>
      <c r="G24" s="705"/>
      <c r="H24" s="705"/>
      <c r="I24" s="705"/>
    </row>
    <row r="25" spans="1:17">
      <c r="B25" s="705"/>
      <c r="C25" s="705"/>
      <c r="D25" s="705"/>
      <c r="E25" s="705"/>
      <c r="F25" s="705"/>
      <c r="G25" s="705"/>
      <c r="H25" s="705"/>
      <c r="I25" s="705"/>
    </row>
    <row r="26" spans="1:17">
      <c r="I26" s="707"/>
    </row>
    <row r="27" spans="1:17">
      <c r="I27" s="707"/>
    </row>
    <row r="28" spans="1:17">
      <c r="I28" s="707"/>
    </row>
    <row r="29" spans="1:17">
      <c r="I29" s="707"/>
    </row>
    <row r="30" spans="1:17">
      <c r="I30" s="707"/>
    </row>
    <row r="31" spans="1:17">
      <c r="I31" s="707"/>
    </row>
    <row r="32" spans="1:17">
      <c r="I32" s="707"/>
    </row>
    <row r="33" spans="9:9">
      <c r="I33" s="707"/>
    </row>
    <row r="34" spans="9:9">
      <c r="I34" s="707"/>
    </row>
    <row r="35" spans="9:9">
      <c r="I35" s="707"/>
    </row>
    <row r="36" spans="9:9">
      <c r="I36" s="707"/>
    </row>
    <row r="37" spans="9:9">
      <c r="I37" s="707"/>
    </row>
    <row r="38" spans="9:9">
      <c r="I38" s="707"/>
    </row>
    <row r="39" spans="9:9">
      <c r="I39" s="707"/>
    </row>
    <row r="40" spans="9:9">
      <c r="I40" s="707"/>
    </row>
    <row r="41" spans="9:9">
      <c r="I41" s="707"/>
    </row>
    <row r="42" spans="9:9">
      <c r="I42" s="707"/>
    </row>
    <row r="43" spans="9:9">
      <c r="I43" s="707"/>
    </row>
    <row r="44" spans="9:9">
      <c r="I44" s="707"/>
    </row>
    <row r="45" spans="9:9">
      <c r="I45" s="707"/>
    </row>
    <row r="46" spans="9:9">
      <c r="I46" s="707"/>
    </row>
    <row r="47" spans="9:9">
      <c r="I47" s="707"/>
    </row>
    <row r="48" spans="9:9">
      <c r="I48" s="707"/>
    </row>
    <row r="49" spans="9:9">
      <c r="I49" s="707"/>
    </row>
    <row r="50" spans="9:9">
      <c r="I50" s="707"/>
    </row>
    <row r="51" spans="9:9">
      <c r="I51" s="707"/>
    </row>
    <row r="52" spans="9:9">
      <c r="I52" s="707"/>
    </row>
    <row r="53" spans="9:9">
      <c r="I53" s="707"/>
    </row>
    <row r="54" spans="9:9">
      <c r="I54" s="707"/>
    </row>
    <row r="55" spans="9:9">
      <c r="I55" s="707"/>
    </row>
    <row r="56" spans="9:9">
      <c r="I56" s="707"/>
    </row>
    <row r="57" spans="9:9">
      <c r="I57" s="707"/>
    </row>
  </sheetData>
  <mergeCells count="5">
    <mergeCell ref="A1:F1"/>
    <mergeCell ref="H1:I1"/>
    <mergeCell ref="C3:F3"/>
    <mergeCell ref="C4:F4"/>
    <mergeCell ref="D5:F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topLeftCell="A13" zoomScaleNormal="100" zoomScaleSheetLayoutView="100" workbookViewId="0">
      <selection activeCell="A15" sqref="A15"/>
    </sheetView>
  </sheetViews>
  <sheetFormatPr defaultRowHeight="13.5"/>
  <cols>
    <col min="1" max="1" width="13.33203125" style="706" customWidth="1"/>
    <col min="2" max="3" width="7.77734375" style="706" customWidth="1"/>
    <col min="4" max="9" width="3.77734375" style="706" customWidth="1"/>
    <col min="10" max="11" width="7.77734375" style="706" customWidth="1"/>
    <col min="12" max="17" width="3.77734375" style="706" customWidth="1"/>
    <col min="18" max="18" width="2.77734375" style="705" customWidth="1"/>
    <col min="19" max="20" width="8.77734375" style="705" customWidth="1"/>
    <col min="21" max="26" width="3.77734375" style="705" customWidth="1"/>
    <col min="27" max="30" width="7.109375" style="705" customWidth="1"/>
    <col min="31" max="16384" width="8.88671875" style="705"/>
  </cols>
  <sheetData>
    <row r="1" spans="1:30" s="740" customFormat="1" ht="45" customHeight="1">
      <c r="A1" s="1059" t="s">
        <v>993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1059"/>
      <c r="R1" s="771"/>
      <c r="S1" s="1060" t="s">
        <v>992</v>
      </c>
      <c r="T1" s="1060"/>
      <c r="U1" s="1060"/>
      <c r="V1" s="1060"/>
      <c r="W1" s="1060"/>
      <c r="X1" s="1060"/>
      <c r="Y1" s="1060"/>
      <c r="Z1" s="1060"/>
      <c r="AA1" s="1060"/>
      <c r="AB1" s="1060"/>
      <c r="AC1" s="1060"/>
      <c r="AD1" s="1060"/>
    </row>
    <row r="2" spans="1:30" s="717" customFormat="1" ht="25.5" customHeight="1" thickBot="1">
      <c r="A2" s="739" t="s">
        <v>991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8" t="s">
        <v>959</v>
      </c>
    </row>
    <row r="3" spans="1:30" s="759" customFormat="1" ht="16.5" customHeight="1" thickTop="1">
      <c r="A3" s="1072" t="s">
        <v>990</v>
      </c>
      <c r="B3" s="1075" t="s">
        <v>989</v>
      </c>
      <c r="C3" s="1076"/>
      <c r="D3" s="1076"/>
      <c r="E3" s="1076"/>
      <c r="F3" s="1076"/>
      <c r="G3" s="1076"/>
      <c r="H3" s="1076"/>
      <c r="I3" s="1072"/>
      <c r="J3" s="1075" t="s">
        <v>988</v>
      </c>
      <c r="K3" s="1076"/>
      <c r="L3" s="1076"/>
      <c r="M3" s="1076"/>
      <c r="N3" s="1076"/>
      <c r="O3" s="1076"/>
      <c r="P3" s="1076"/>
      <c r="Q3" s="1076"/>
      <c r="R3" s="765"/>
      <c r="S3" s="1076" t="s">
        <v>987</v>
      </c>
      <c r="T3" s="1076"/>
      <c r="U3" s="1076"/>
      <c r="V3" s="1076"/>
      <c r="W3" s="1076"/>
      <c r="X3" s="1076"/>
      <c r="Y3" s="1076"/>
      <c r="Z3" s="1077"/>
      <c r="AA3" s="1078" t="s">
        <v>986</v>
      </c>
      <c r="AB3" s="1076"/>
      <c r="AC3" s="1076"/>
      <c r="AD3" s="1076"/>
    </row>
    <row r="4" spans="1:30" s="759" customFormat="1" ht="16.5" customHeight="1">
      <c r="A4" s="1073"/>
      <c r="B4" s="1079" t="s">
        <v>952</v>
      </c>
      <c r="C4" s="1080"/>
      <c r="D4" s="1080"/>
      <c r="E4" s="1080"/>
      <c r="F4" s="1080"/>
      <c r="G4" s="1080"/>
      <c r="H4" s="1080"/>
      <c r="I4" s="1074"/>
      <c r="J4" s="1079" t="s">
        <v>985</v>
      </c>
      <c r="K4" s="1080"/>
      <c r="L4" s="1080"/>
      <c r="M4" s="1080"/>
      <c r="N4" s="1080"/>
      <c r="O4" s="1080"/>
      <c r="P4" s="1080"/>
      <c r="Q4" s="1080"/>
      <c r="R4" s="765"/>
      <c r="S4" s="1080" t="s">
        <v>984</v>
      </c>
      <c r="T4" s="1080"/>
      <c r="U4" s="1080"/>
      <c r="V4" s="1080"/>
      <c r="W4" s="1080"/>
      <c r="X4" s="1080"/>
      <c r="Y4" s="1080"/>
      <c r="Z4" s="1074"/>
      <c r="AA4" s="1079" t="s">
        <v>983</v>
      </c>
      <c r="AB4" s="1080"/>
      <c r="AC4" s="1080"/>
      <c r="AD4" s="1080"/>
    </row>
    <row r="5" spans="1:30" s="759" customFormat="1" ht="16.5" customHeight="1">
      <c r="A5" s="1073"/>
      <c r="B5" s="766" t="s">
        <v>982</v>
      </c>
      <c r="C5" s="1070" t="s">
        <v>981</v>
      </c>
      <c r="D5" s="1068"/>
      <c r="E5" s="1068"/>
      <c r="F5" s="1069"/>
      <c r="G5" s="1067" t="s">
        <v>947</v>
      </c>
      <c r="H5" s="1068"/>
      <c r="I5" s="1071"/>
      <c r="J5" s="766" t="s">
        <v>982</v>
      </c>
      <c r="K5" s="1070" t="s">
        <v>981</v>
      </c>
      <c r="L5" s="1068"/>
      <c r="M5" s="1068"/>
      <c r="N5" s="1071"/>
      <c r="O5" s="1067" t="s">
        <v>947</v>
      </c>
      <c r="P5" s="1068"/>
      <c r="Q5" s="1068"/>
      <c r="R5" s="765"/>
      <c r="S5" s="770" t="s">
        <v>982</v>
      </c>
      <c r="T5" s="1070" t="s">
        <v>981</v>
      </c>
      <c r="U5" s="1068"/>
      <c r="V5" s="1068"/>
      <c r="W5" s="1069"/>
      <c r="X5" s="1067" t="s">
        <v>947</v>
      </c>
      <c r="Y5" s="1068"/>
      <c r="Z5" s="1069"/>
      <c r="AA5" s="770" t="s">
        <v>982</v>
      </c>
      <c r="AB5" s="1070" t="s">
        <v>981</v>
      </c>
      <c r="AC5" s="1071"/>
      <c r="AD5" s="769" t="s">
        <v>980</v>
      </c>
    </row>
    <row r="6" spans="1:30" s="759" customFormat="1" ht="16.5" customHeight="1">
      <c r="A6" s="1073"/>
      <c r="B6" s="768" t="s">
        <v>978</v>
      </c>
      <c r="C6" s="1081" t="s">
        <v>977</v>
      </c>
      <c r="D6" s="1082"/>
      <c r="E6" s="1082"/>
      <c r="F6" s="1083"/>
      <c r="G6" s="1084" t="s">
        <v>979</v>
      </c>
      <c r="H6" s="1085"/>
      <c r="I6" s="1086"/>
      <c r="J6" s="768" t="s">
        <v>978</v>
      </c>
      <c r="K6" s="1081" t="s">
        <v>977</v>
      </c>
      <c r="L6" s="1082"/>
      <c r="M6" s="1082"/>
      <c r="N6" s="1087"/>
      <c r="O6" s="1084" t="s">
        <v>979</v>
      </c>
      <c r="P6" s="1085"/>
      <c r="Q6" s="1085"/>
      <c r="R6" s="765"/>
      <c r="S6" s="767" t="s">
        <v>978</v>
      </c>
      <c r="T6" s="1081" t="s">
        <v>977</v>
      </c>
      <c r="U6" s="1082"/>
      <c r="V6" s="1082"/>
      <c r="W6" s="1083"/>
      <c r="X6" s="1084" t="s">
        <v>979</v>
      </c>
      <c r="Y6" s="1085"/>
      <c r="Z6" s="1089"/>
      <c r="AA6" s="767" t="s">
        <v>978</v>
      </c>
      <c r="AB6" s="1092" t="s">
        <v>977</v>
      </c>
      <c r="AC6" s="1093"/>
      <c r="AD6" s="710" t="s">
        <v>976</v>
      </c>
    </row>
    <row r="7" spans="1:30" s="759" customFormat="1" ht="16.5" customHeight="1">
      <c r="A7" s="1073"/>
      <c r="B7" s="768" t="s">
        <v>973</v>
      </c>
      <c r="C7" s="768" t="s">
        <v>972</v>
      </c>
      <c r="D7" s="1088" t="s">
        <v>975</v>
      </c>
      <c r="E7" s="1085"/>
      <c r="F7" s="1089"/>
      <c r="G7" s="710"/>
      <c r="H7" s="1090" t="s">
        <v>916</v>
      </c>
      <c r="I7" s="1090" t="s">
        <v>750</v>
      </c>
      <c r="J7" s="768" t="s">
        <v>973</v>
      </c>
      <c r="K7" s="768" t="s">
        <v>972</v>
      </c>
      <c r="L7" s="1088" t="s">
        <v>975</v>
      </c>
      <c r="M7" s="1085"/>
      <c r="N7" s="1089"/>
      <c r="O7" s="710"/>
      <c r="P7" s="1090" t="s">
        <v>916</v>
      </c>
      <c r="Q7" s="1094" t="s">
        <v>750</v>
      </c>
      <c r="R7" s="765"/>
      <c r="S7" s="767" t="s">
        <v>973</v>
      </c>
      <c r="T7" s="768" t="s">
        <v>972</v>
      </c>
      <c r="U7" s="1088" t="s">
        <v>974</v>
      </c>
      <c r="V7" s="1085"/>
      <c r="W7" s="1089"/>
      <c r="X7" s="710"/>
      <c r="Y7" s="1090" t="s">
        <v>916</v>
      </c>
      <c r="Z7" s="1095" t="s">
        <v>750</v>
      </c>
      <c r="AA7" s="767" t="s">
        <v>973</v>
      </c>
      <c r="AB7" s="766" t="s">
        <v>972</v>
      </c>
      <c r="AC7" s="766" t="s">
        <v>971</v>
      </c>
      <c r="AD7" s="710" t="s">
        <v>970</v>
      </c>
    </row>
    <row r="8" spans="1:30" s="759" customFormat="1" ht="16.5" customHeight="1">
      <c r="A8" s="1074"/>
      <c r="B8" s="761" t="s">
        <v>969</v>
      </c>
      <c r="C8" s="761" t="s">
        <v>968</v>
      </c>
      <c r="D8" s="761"/>
      <c r="E8" s="764" t="s">
        <v>916</v>
      </c>
      <c r="F8" s="763" t="s">
        <v>750</v>
      </c>
      <c r="G8" s="762"/>
      <c r="H8" s="1091"/>
      <c r="I8" s="1091"/>
      <c r="J8" s="761" t="s">
        <v>969</v>
      </c>
      <c r="K8" s="761" t="s">
        <v>968</v>
      </c>
      <c r="L8" s="761"/>
      <c r="M8" s="764" t="s">
        <v>916</v>
      </c>
      <c r="N8" s="763" t="s">
        <v>750</v>
      </c>
      <c r="O8" s="762"/>
      <c r="P8" s="1091"/>
      <c r="Q8" s="1092"/>
      <c r="R8" s="765"/>
      <c r="S8" s="762" t="s">
        <v>969</v>
      </c>
      <c r="T8" s="761" t="s">
        <v>968</v>
      </c>
      <c r="U8" s="761"/>
      <c r="V8" s="764" t="s">
        <v>916</v>
      </c>
      <c r="W8" s="763" t="s">
        <v>750</v>
      </c>
      <c r="X8" s="762"/>
      <c r="Y8" s="1091"/>
      <c r="Z8" s="1096"/>
      <c r="AA8" s="762" t="s">
        <v>969</v>
      </c>
      <c r="AB8" s="761" t="s">
        <v>968</v>
      </c>
      <c r="AC8" s="761" t="s">
        <v>967</v>
      </c>
      <c r="AD8" s="760" t="s">
        <v>966</v>
      </c>
    </row>
    <row r="9" spans="1:30" s="743" customFormat="1" ht="41.25" customHeight="1">
      <c r="A9" s="757">
        <v>2013</v>
      </c>
      <c r="B9" s="756">
        <v>6</v>
      </c>
      <c r="C9" s="756">
        <v>142</v>
      </c>
      <c r="D9" s="756">
        <v>124</v>
      </c>
      <c r="E9" s="756">
        <v>28</v>
      </c>
      <c r="F9" s="756">
        <v>96</v>
      </c>
      <c r="G9" s="756">
        <v>86</v>
      </c>
      <c r="H9" s="756">
        <v>15</v>
      </c>
      <c r="I9" s="756">
        <v>71</v>
      </c>
      <c r="J9" s="756">
        <v>3</v>
      </c>
      <c r="K9" s="756">
        <v>115</v>
      </c>
      <c r="L9" s="756">
        <v>97</v>
      </c>
      <c r="M9" s="749"/>
      <c r="N9" s="749"/>
      <c r="O9" s="756">
        <v>61</v>
      </c>
      <c r="P9" s="749"/>
      <c r="Q9" s="749"/>
      <c r="R9" s="758"/>
      <c r="S9" s="756">
        <v>3</v>
      </c>
      <c r="T9" s="756">
        <v>27</v>
      </c>
      <c r="U9" s="756">
        <v>27</v>
      </c>
      <c r="V9" s="756">
        <v>1</v>
      </c>
      <c r="W9" s="756">
        <v>26</v>
      </c>
      <c r="X9" s="756">
        <v>25</v>
      </c>
      <c r="Y9" s="756">
        <v>3</v>
      </c>
      <c r="Z9" s="756">
        <v>22</v>
      </c>
      <c r="AA9" s="749" t="s">
        <v>89</v>
      </c>
      <c r="AB9" s="749" t="s">
        <v>89</v>
      </c>
      <c r="AC9" s="749" t="s">
        <v>89</v>
      </c>
      <c r="AD9" s="749" t="s">
        <v>89</v>
      </c>
    </row>
    <row r="10" spans="1:30" s="743" customFormat="1" ht="41.25" customHeight="1">
      <c r="A10" s="757">
        <v>2014</v>
      </c>
      <c r="B10" s="756">
        <v>6</v>
      </c>
      <c r="C10" s="756">
        <v>142</v>
      </c>
      <c r="D10" s="756">
        <v>109</v>
      </c>
      <c r="E10" s="756">
        <v>20</v>
      </c>
      <c r="F10" s="756">
        <v>89</v>
      </c>
      <c r="G10" s="756">
        <v>72</v>
      </c>
      <c r="H10" s="756">
        <v>11</v>
      </c>
      <c r="I10" s="756">
        <v>61</v>
      </c>
      <c r="J10" s="756">
        <v>3</v>
      </c>
      <c r="K10" s="756">
        <v>115</v>
      </c>
      <c r="L10" s="756">
        <v>82</v>
      </c>
      <c r="M10" s="749">
        <v>19</v>
      </c>
      <c r="N10" s="749">
        <v>63</v>
      </c>
      <c r="O10" s="756">
        <v>49</v>
      </c>
      <c r="P10" s="749">
        <v>9</v>
      </c>
      <c r="Q10" s="749">
        <v>40</v>
      </c>
      <c r="R10" s="758"/>
      <c r="S10" s="756">
        <v>3</v>
      </c>
      <c r="T10" s="756">
        <v>27</v>
      </c>
      <c r="U10" s="756">
        <v>27</v>
      </c>
      <c r="V10" s="756">
        <v>1</v>
      </c>
      <c r="W10" s="756">
        <v>26</v>
      </c>
      <c r="X10" s="756">
        <v>23</v>
      </c>
      <c r="Y10" s="756">
        <v>2</v>
      </c>
      <c r="Z10" s="756">
        <v>21</v>
      </c>
      <c r="AA10" s="749" t="s">
        <v>89</v>
      </c>
      <c r="AB10" s="749" t="s">
        <v>89</v>
      </c>
      <c r="AC10" s="749" t="s">
        <v>89</v>
      </c>
      <c r="AD10" s="749" t="s">
        <v>89</v>
      </c>
    </row>
    <row r="11" spans="1:30" s="743" customFormat="1" ht="41.25" customHeight="1">
      <c r="A11" s="757">
        <v>2015</v>
      </c>
      <c r="B11" s="756">
        <v>6</v>
      </c>
      <c r="C11" s="756">
        <v>142</v>
      </c>
      <c r="D11" s="756">
        <v>106</v>
      </c>
      <c r="E11" s="756">
        <v>25</v>
      </c>
      <c r="F11" s="756">
        <v>81</v>
      </c>
      <c r="G11" s="756">
        <v>77</v>
      </c>
      <c r="H11" s="756">
        <v>16</v>
      </c>
      <c r="I11" s="756">
        <v>61</v>
      </c>
      <c r="J11" s="756">
        <v>3</v>
      </c>
      <c r="K11" s="756">
        <v>115</v>
      </c>
      <c r="L11" s="756">
        <v>80</v>
      </c>
      <c r="M11" s="749">
        <v>24</v>
      </c>
      <c r="N11" s="749">
        <v>56</v>
      </c>
      <c r="O11" s="756">
        <v>56</v>
      </c>
      <c r="P11" s="749">
        <v>12</v>
      </c>
      <c r="Q11" s="749">
        <v>44</v>
      </c>
      <c r="R11" s="747"/>
      <c r="S11" s="756">
        <v>3</v>
      </c>
      <c r="T11" s="756">
        <v>27</v>
      </c>
      <c r="U11" s="756">
        <v>26</v>
      </c>
      <c r="V11" s="756">
        <v>1</v>
      </c>
      <c r="W11" s="756">
        <v>25</v>
      </c>
      <c r="X11" s="756">
        <v>21</v>
      </c>
      <c r="Y11" s="756">
        <v>4</v>
      </c>
      <c r="Z11" s="756">
        <v>17</v>
      </c>
      <c r="AA11" s="749" t="s">
        <v>89</v>
      </c>
      <c r="AB11" s="749" t="s">
        <v>89</v>
      </c>
      <c r="AC11" s="749" t="s">
        <v>89</v>
      </c>
      <c r="AD11" s="749" t="s">
        <v>89</v>
      </c>
    </row>
    <row r="12" spans="1:30" s="743" customFormat="1" ht="41.25" customHeight="1">
      <c r="A12" s="753">
        <v>2016</v>
      </c>
      <c r="B12" s="744">
        <v>6</v>
      </c>
      <c r="C12" s="744">
        <v>132</v>
      </c>
      <c r="D12" s="744">
        <v>105</v>
      </c>
      <c r="E12" s="744">
        <v>23</v>
      </c>
      <c r="F12" s="744">
        <v>82</v>
      </c>
      <c r="G12" s="744">
        <v>71</v>
      </c>
      <c r="H12" s="744">
        <v>16</v>
      </c>
      <c r="I12" s="744">
        <v>55</v>
      </c>
      <c r="J12" s="744">
        <v>3</v>
      </c>
      <c r="K12" s="744">
        <v>105</v>
      </c>
      <c r="L12" s="744">
        <v>78</v>
      </c>
      <c r="M12" s="754">
        <v>22</v>
      </c>
      <c r="N12" s="754">
        <v>56</v>
      </c>
      <c r="O12" s="744">
        <v>48</v>
      </c>
      <c r="P12" s="754">
        <v>10</v>
      </c>
      <c r="Q12" s="754">
        <v>38</v>
      </c>
      <c r="R12" s="755"/>
      <c r="S12" s="744">
        <v>3</v>
      </c>
      <c r="T12" s="744">
        <v>27</v>
      </c>
      <c r="U12" s="744">
        <v>27</v>
      </c>
      <c r="V12" s="744">
        <v>1</v>
      </c>
      <c r="W12" s="744">
        <v>26</v>
      </c>
      <c r="X12" s="744">
        <v>23</v>
      </c>
      <c r="Y12" s="744">
        <v>6</v>
      </c>
      <c r="Z12" s="744">
        <v>17</v>
      </c>
      <c r="AA12" s="754" t="s">
        <v>89</v>
      </c>
      <c r="AB12" s="754" t="s">
        <v>89</v>
      </c>
      <c r="AC12" s="754" t="s">
        <v>89</v>
      </c>
      <c r="AD12" s="754" t="s">
        <v>89</v>
      </c>
    </row>
    <row r="13" spans="1:30" s="743" customFormat="1" ht="41.25" customHeight="1">
      <c r="A13" s="753">
        <v>2017</v>
      </c>
      <c r="B13" s="744">
        <v>5</v>
      </c>
      <c r="C13" s="744">
        <v>101</v>
      </c>
      <c r="D13" s="744">
        <v>92</v>
      </c>
      <c r="E13" s="744" t="s">
        <v>804</v>
      </c>
      <c r="F13" s="744" t="s">
        <v>804</v>
      </c>
      <c r="G13" s="744">
        <v>56</v>
      </c>
      <c r="H13" s="744" t="s">
        <v>804</v>
      </c>
      <c r="I13" s="744" t="s">
        <v>804</v>
      </c>
      <c r="J13" s="744">
        <v>3</v>
      </c>
      <c r="K13" s="744">
        <v>83</v>
      </c>
      <c r="L13" s="744">
        <v>74</v>
      </c>
      <c r="M13" s="744" t="s">
        <v>804</v>
      </c>
      <c r="N13" s="744" t="s">
        <v>804</v>
      </c>
      <c r="O13" s="744">
        <v>43</v>
      </c>
      <c r="P13" s="744" t="s">
        <v>804</v>
      </c>
      <c r="Q13" s="744" t="s">
        <v>804</v>
      </c>
      <c r="R13" s="744"/>
      <c r="S13" s="744">
        <v>2</v>
      </c>
      <c r="T13" s="744">
        <v>18</v>
      </c>
      <c r="U13" s="744">
        <v>18</v>
      </c>
      <c r="V13" s="744" t="s">
        <v>939</v>
      </c>
      <c r="W13" s="744" t="s">
        <v>804</v>
      </c>
      <c r="X13" s="744">
        <v>13</v>
      </c>
      <c r="Y13" s="744" t="s">
        <v>804</v>
      </c>
      <c r="Z13" s="744" t="s">
        <v>804</v>
      </c>
      <c r="AA13" s="754" t="s">
        <v>89</v>
      </c>
      <c r="AB13" s="754" t="s">
        <v>89</v>
      </c>
      <c r="AC13" s="754" t="s">
        <v>89</v>
      </c>
      <c r="AD13" s="754" t="s">
        <v>89</v>
      </c>
    </row>
    <row r="14" spans="1:30" s="743" customFormat="1" ht="41.25" customHeight="1">
      <c r="A14" s="753">
        <v>2018</v>
      </c>
      <c r="B14" s="744">
        <v>5</v>
      </c>
      <c r="C14" s="744">
        <v>108</v>
      </c>
      <c r="D14" s="744">
        <v>80</v>
      </c>
      <c r="E14" s="744">
        <v>16</v>
      </c>
      <c r="F14" s="744">
        <v>64</v>
      </c>
      <c r="G14" s="744">
        <v>65</v>
      </c>
      <c r="H14" s="744">
        <v>10</v>
      </c>
      <c r="I14" s="744">
        <v>55</v>
      </c>
      <c r="J14" s="744">
        <v>3</v>
      </c>
      <c r="K14" s="744">
        <v>90</v>
      </c>
      <c r="L14" s="744">
        <v>63</v>
      </c>
      <c r="M14" s="744">
        <v>15</v>
      </c>
      <c r="N14" s="744">
        <v>48</v>
      </c>
      <c r="O14" s="744">
        <v>44</v>
      </c>
      <c r="P14" s="744">
        <v>8</v>
      </c>
      <c r="Q14" s="744">
        <v>36</v>
      </c>
      <c r="R14" s="744"/>
      <c r="S14" s="744">
        <v>2</v>
      </c>
      <c r="T14" s="744">
        <v>18</v>
      </c>
      <c r="U14" s="744">
        <v>17</v>
      </c>
      <c r="V14" s="744">
        <v>1</v>
      </c>
      <c r="W14" s="744">
        <v>16</v>
      </c>
      <c r="X14" s="744">
        <v>21</v>
      </c>
      <c r="Y14" s="744">
        <v>2</v>
      </c>
      <c r="Z14" s="744">
        <v>19</v>
      </c>
      <c r="AA14" s="744" t="s">
        <v>804</v>
      </c>
      <c r="AB14" s="744" t="s">
        <v>939</v>
      </c>
      <c r="AC14" s="744" t="s">
        <v>804</v>
      </c>
      <c r="AD14" s="744" t="s">
        <v>804</v>
      </c>
    </row>
    <row r="15" spans="1:30" s="751" customFormat="1" ht="41.25" customHeight="1">
      <c r="A15" s="752">
        <v>2019</v>
      </c>
      <c r="B15" s="750">
        <v>5</v>
      </c>
      <c r="C15" s="750">
        <v>101</v>
      </c>
      <c r="D15" s="750">
        <v>94</v>
      </c>
      <c r="E15" s="750">
        <v>16</v>
      </c>
      <c r="F15" s="750">
        <v>78</v>
      </c>
      <c r="G15" s="750">
        <v>63</v>
      </c>
      <c r="H15" s="750">
        <v>11</v>
      </c>
      <c r="I15" s="750">
        <v>52</v>
      </c>
      <c r="J15" s="750">
        <v>3</v>
      </c>
      <c r="K15" s="750">
        <v>83</v>
      </c>
      <c r="L15" s="750">
        <v>76</v>
      </c>
      <c r="M15" s="750">
        <v>16</v>
      </c>
      <c r="N15" s="750">
        <v>60</v>
      </c>
      <c r="O15" s="750">
        <v>52</v>
      </c>
      <c r="P15" s="750">
        <v>10</v>
      </c>
      <c r="Q15" s="750">
        <v>42</v>
      </c>
      <c r="R15" s="750"/>
      <c r="S15" s="750">
        <v>2</v>
      </c>
      <c r="T15" s="750">
        <v>18</v>
      </c>
      <c r="U15" s="750">
        <v>18</v>
      </c>
      <c r="V15" s="744" t="s">
        <v>804</v>
      </c>
      <c r="W15" s="750">
        <v>18</v>
      </c>
      <c r="X15" s="750">
        <v>11</v>
      </c>
      <c r="Y15" s="750">
        <v>1</v>
      </c>
      <c r="Z15" s="750">
        <v>10</v>
      </c>
      <c r="AA15" s="750"/>
      <c r="AB15" s="750"/>
      <c r="AC15" s="750"/>
      <c r="AD15" s="750"/>
    </row>
    <row r="16" spans="1:30" s="743" customFormat="1" ht="41.25" customHeight="1">
      <c r="A16" s="745" t="s">
        <v>938</v>
      </c>
      <c r="B16" s="747">
        <v>2</v>
      </c>
      <c r="C16" s="746">
        <v>31</v>
      </c>
      <c r="D16" s="746">
        <v>26</v>
      </c>
      <c r="E16" s="746">
        <v>6</v>
      </c>
      <c r="F16" s="746">
        <v>20</v>
      </c>
      <c r="G16" s="746">
        <v>15</v>
      </c>
      <c r="H16" s="746">
        <v>4</v>
      </c>
      <c r="I16" s="746">
        <v>11</v>
      </c>
      <c r="J16" s="746">
        <v>1</v>
      </c>
      <c r="K16" s="746">
        <v>22</v>
      </c>
      <c r="L16" s="746">
        <v>17</v>
      </c>
      <c r="M16" s="746">
        <v>6</v>
      </c>
      <c r="N16" s="746">
        <v>11</v>
      </c>
      <c r="O16" s="746">
        <v>12</v>
      </c>
      <c r="P16" s="746">
        <v>4</v>
      </c>
      <c r="Q16" s="746">
        <v>8</v>
      </c>
      <c r="R16" s="746"/>
      <c r="S16" s="746">
        <v>1</v>
      </c>
      <c r="T16" s="746">
        <v>9</v>
      </c>
      <c r="U16" s="746">
        <v>9</v>
      </c>
      <c r="V16" s="746">
        <v>0</v>
      </c>
      <c r="W16" s="746">
        <v>9</v>
      </c>
      <c r="X16" s="746">
        <v>3</v>
      </c>
      <c r="Y16" s="746">
        <v>0</v>
      </c>
      <c r="Z16" s="746">
        <v>3</v>
      </c>
      <c r="AA16" s="750"/>
      <c r="AB16" s="750"/>
      <c r="AC16" s="750"/>
      <c r="AD16" s="750"/>
    </row>
    <row r="17" spans="1:30" s="743" customFormat="1" ht="41.25" customHeight="1">
      <c r="A17" s="745" t="s">
        <v>937</v>
      </c>
      <c r="B17" s="744" t="s">
        <v>804</v>
      </c>
      <c r="C17" s="744" t="s">
        <v>804</v>
      </c>
      <c r="D17" s="744" t="s">
        <v>804</v>
      </c>
      <c r="E17" s="744" t="s">
        <v>804</v>
      </c>
      <c r="F17" s="744" t="s">
        <v>804</v>
      </c>
      <c r="G17" s="744" t="s">
        <v>804</v>
      </c>
      <c r="H17" s="744" t="s">
        <v>804</v>
      </c>
      <c r="I17" s="744" t="s">
        <v>804</v>
      </c>
      <c r="J17" s="744" t="s">
        <v>804</v>
      </c>
      <c r="K17" s="744" t="s">
        <v>804</v>
      </c>
      <c r="L17" s="744" t="s">
        <v>804</v>
      </c>
      <c r="M17" s="744" t="s">
        <v>804</v>
      </c>
      <c r="N17" s="744" t="s">
        <v>804</v>
      </c>
      <c r="O17" s="744" t="s">
        <v>804</v>
      </c>
      <c r="P17" s="744" t="s">
        <v>804</v>
      </c>
      <c r="Q17" s="744" t="s">
        <v>804</v>
      </c>
      <c r="R17" s="744" t="s">
        <v>804</v>
      </c>
      <c r="S17" s="744" t="s">
        <v>804</v>
      </c>
      <c r="T17" s="744" t="s">
        <v>804</v>
      </c>
      <c r="U17" s="744" t="s">
        <v>804</v>
      </c>
      <c r="V17" s="744" t="s">
        <v>804</v>
      </c>
      <c r="W17" s="744" t="s">
        <v>804</v>
      </c>
      <c r="X17" s="744" t="s">
        <v>804</v>
      </c>
      <c r="Y17" s="744" t="s">
        <v>804</v>
      </c>
      <c r="Z17" s="744" t="s">
        <v>804</v>
      </c>
      <c r="AA17" s="744" t="s">
        <v>804</v>
      </c>
      <c r="AB17" s="744" t="s">
        <v>804</v>
      </c>
      <c r="AC17" s="744" t="s">
        <v>804</v>
      </c>
      <c r="AD17" s="744" t="s">
        <v>804</v>
      </c>
    </row>
    <row r="18" spans="1:30" s="743" customFormat="1" ht="41.25" customHeight="1">
      <c r="A18" s="745" t="s">
        <v>965</v>
      </c>
      <c r="B18" s="744" t="s">
        <v>804</v>
      </c>
      <c r="C18" s="744" t="s">
        <v>804</v>
      </c>
      <c r="D18" s="744" t="s">
        <v>804</v>
      </c>
      <c r="E18" s="744" t="s">
        <v>804</v>
      </c>
      <c r="F18" s="744" t="s">
        <v>804</v>
      </c>
      <c r="G18" s="744" t="s">
        <v>804</v>
      </c>
      <c r="H18" s="744" t="s">
        <v>804</v>
      </c>
      <c r="I18" s="744" t="s">
        <v>804</v>
      </c>
      <c r="J18" s="744" t="s">
        <v>804</v>
      </c>
      <c r="K18" s="744" t="s">
        <v>804</v>
      </c>
      <c r="L18" s="744" t="s">
        <v>804</v>
      </c>
      <c r="M18" s="744" t="s">
        <v>804</v>
      </c>
      <c r="N18" s="744" t="s">
        <v>804</v>
      </c>
      <c r="O18" s="744" t="s">
        <v>939</v>
      </c>
      <c r="P18" s="744" t="s">
        <v>804</v>
      </c>
      <c r="Q18" s="744" t="s">
        <v>804</v>
      </c>
      <c r="R18" s="744" t="s">
        <v>939</v>
      </c>
      <c r="S18" s="744" t="s">
        <v>939</v>
      </c>
      <c r="T18" s="744" t="s">
        <v>804</v>
      </c>
      <c r="U18" s="744" t="s">
        <v>804</v>
      </c>
      <c r="V18" s="744" t="s">
        <v>804</v>
      </c>
      <c r="W18" s="744" t="s">
        <v>939</v>
      </c>
      <c r="X18" s="744" t="s">
        <v>804</v>
      </c>
      <c r="Y18" s="744" t="s">
        <v>804</v>
      </c>
      <c r="Z18" s="744" t="s">
        <v>804</v>
      </c>
      <c r="AA18" s="744" t="s">
        <v>804</v>
      </c>
      <c r="AB18" s="744" t="s">
        <v>804</v>
      </c>
      <c r="AC18" s="744" t="s">
        <v>804</v>
      </c>
      <c r="AD18" s="744" t="s">
        <v>804</v>
      </c>
    </row>
    <row r="19" spans="1:30" s="743" customFormat="1" ht="41.25" customHeight="1">
      <c r="A19" s="745" t="s">
        <v>964</v>
      </c>
      <c r="B19" s="750">
        <v>1</v>
      </c>
      <c r="C19" s="749">
        <v>9</v>
      </c>
      <c r="D19" s="749">
        <v>9</v>
      </c>
      <c r="E19" s="749">
        <v>0</v>
      </c>
      <c r="F19" s="749">
        <v>9</v>
      </c>
      <c r="G19" s="749">
        <v>8</v>
      </c>
      <c r="H19" s="749">
        <v>1</v>
      </c>
      <c r="I19" s="749">
        <v>7</v>
      </c>
      <c r="J19" s="744" t="s">
        <v>804</v>
      </c>
      <c r="K19" s="744" t="s">
        <v>939</v>
      </c>
      <c r="L19" s="744" t="s">
        <v>939</v>
      </c>
      <c r="M19" s="744" t="s">
        <v>939</v>
      </c>
      <c r="N19" s="744" t="s">
        <v>804</v>
      </c>
      <c r="O19" s="744" t="s">
        <v>804</v>
      </c>
      <c r="P19" s="744" t="s">
        <v>804</v>
      </c>
      <c r="Q19" s="744" t="s">
        <v>804</v>
      </c>
      <c r="R19" s="744"/>
      <c r="S19" s="744">
        <v>1</v>
      </c>
      <c r="T19" s="744">
        <v>9</v>
      </c>
      <c r="U19" s="744">
        <v>9</v>
      </c>
      <c r="V19" s="744">
        <v>0</v>
      </c>
      <c r="W19" s="744">
        <v>9</v>
      </c>
      <c r="X19" s="744">
        <v>8</v>
      </c>
      <c r="Y19" s="744">
        <v>1</v>
      </c>
      <c r="Z19" s="744">
        <v>7</v>
      </c>
      <c r="AA19" s="744" t="s">
        <v>804</v>
      </c>
      <c r="AB19" s="744" t="s">
        <v>804</v>
      </c>
      <c r="AC19" s="744" t="s">
        <v>939</v>
      </c>
      <c r="AD19" s="744" t="s">
        <v>804</v>
      </c>
    </row>
    <row r="20" spans="1:30" s="743" customFormat="1" ht="41.25" customHeight="1">
      <c r="A20" s="745" t="s">
        <v>933</v>
      </c>
      <c r="B20" s="748">
        <v>2</v>
      </c>
      <c r="C20" s="746">
        <v>61</v>
      </c>
      <c r="D20" s="746">
        <v>59</v>
      </c>
      <c r="E20" s="746">
        <v>10</v>
      </c>
      <c r="F20" s="746">
        <v>49</v>
      </c>
      <c r="G20" s="746">
        <v>40</v>
      </c>
      <c r="H20" s="746">
        <v>6</v>
      </c>
      <c r="I20" s="746">
        <v>34</v>
      </c>
      <c r="J20" s="747">
        <v>2</v>
      </c>
      <c r="K20" s="746">
        <v>61</v>
      </c>
      <c r="L20" s="746">
        <v>59</v>
      </c>
      <c r="M20" s="746">
        <v>10</v>
      </c>
      <c r="N20" s="746">
        <v>49</v>
      </c>
      <c r="O20" s="746">
        <v>40</v>
      </c>
      <c r="P20" s="746">
        <v>6</v>
      </c>
      <c r="Q20" s="746">
        <v>34</v>
      </c>
      <c r="R20" s="746"/>
      <c r="S20" s="744" t="s">
        <v>804</v>
      </c>
      <c r="T20" s="744" t="s">
        <v>804</v>
      </c>
      <c r="U20" s="744" t="s">
        <v>804</v>
      </c>
      <c r="V20" s="744" t="s">
        <v>939</v>
      </c>
      <c r="W20" s="744" t="s">
        <v>804</v>
      </c>
      <c r="X20" s="744" t="s">
        <v>939</v>
      </c>
      <c r="Y20" s="744" t="s">
        <v>939</v>
      </c>
      <c r="Z20" s="744" t="s">
        <v>939</v>
      </c>
      <c r="AA20" s="744" t="s">
        <v>804</v>
      </c>
      <c r="AB20" s="744" t="s">
        <v>939</v>
      </c>
      <c r="AC20" s="744" t="s">
        <v>804</v>
      </c>
      <c r="AD20" s="744" t="s">
        <v>939</v>
      </c>
    </row>
    <row r="21" spans="1:30" s="743" customFormat="1" ht="41.25" customHeight="1">
      <c r="A21" s="745" t="s">
        <v>963</v>
      </c>
      <c r="B21" s="744" t="s">
        <v>804</v>
      </c>
      <c r="C21" s="744" t="s">
        <v>804</v>
      </c>
      <c r="D21" s="744" t="s">
        <v>804</v>
      </c>
      <c r="E21" s="744" t="s">
        <v>804</v>
      </c>
      <c r="F21" s="744" t="s">
        <v>804</v>
      </c>
      <c r="G21" s="744" t="s">
        <v>804</v>
      </c>
      <c r="H21" s="744" t="s">
        <v>804</v>
      </c>
      <c r="I21" s="744" t="s">
        <v>939</v>
      </c>
      <c r="J21" s="744" t="s">
        <v>804</v>
      </c>
      <c r="K21" s="744" t="s">
        <v>939</v>
      </c>
      <c r="L21" s="744" t="s">
        <v>804</v>
      </c>
      <c r="M21" s="744" t="s">
        <v>804</v>
      </c>
      <c r="N21" s="744" t="s">
        <v>804</v>
      </c>
      <c r="O21" s="744" t="s">
        <v>939</v>
      </c>
      <c r="P21" s="744" t="s">
        <v>804</v>
      </c>
      <c r="Q21" s="744" t="s">
        <v>939</v>
      </c>
      <c r="R21" s="744" t="s">
        <v>939</v>
      </c>
      <c r="S21" s="744" t="s">
        <v>939</v>
      </c>
      <c r="T21" s="744" t="s">
        <v>804</v>
      </c>
      <c r="U21" s="744" t="s">
        <v>939</v>
      </c>
      <c r="V21" s="744" t="s">
        <v>804</v>
      </c>
      <c r="W21" s="744" t="s">
        <v>939</v>
      </c>
      <c r="X21" s="744" t="s">
        <v>804</v>
      </c>
      <c r="Y21" s="744" t="s">
        <v>939</v>
      </c>
      <c r="Z21" s="744" t="s">
        <v>804</v>
      </c>
      <c r="AA21" s="744" t="s">
        <v>804</v>
      </c>
      <c r="AB21" s="744" t="s">
        <v>939</v>
      </c>
      <c r="AC21" s="744" t="s">
        <v>939</v>
      </c>
      <c r="AD21" s="744" t="s">
        <v>939</v>
      </c>
    </row>
    <row r="22" spans="1:30" s="743" customFormat="1" ht="41.25" customHeight="1" thickBot="1">
      <c r="A22" s="851" t="s">
        <v>931</v>
      </c>
      <c r="B22" s="852" t="s">
        <v>939</v>
      </c>
      <c r="C22" s="852" t="s">
        <v>804</v>
      </c>
      <c r="D22" s="852" t="s">
        <v>939</v>
      </c>
      <c r="E22" s="852" t="s">
        <v>804</v>
      </c>
      <c r="F22" s="852" t="s">
        <v>804</v>
      </c>
      <c r="G22" s="852" t="s">
        <v>804</v>
      </c>
      <c r="H22" s="852" t="s">
        <v>939</v>
      </c>
      <c r="I22" s="852" t="s">
        <v>804</v>
      </c>
      <c r="J22" s="852" t="s">
        <v>804</v>
      </c>
      <c r="K22" s="852" t="s">
        <v>939</v>
      </c>
      <c r="L22" s="852" t="s">
        <v>939</v>
      </c>
      <c r="M22" s="852" t="s">
        <v>804</v>
      </c>
      <c r="N22" s="852" t="s">
        <v>804</v>
      </c>
      <c r="O22" s="852" t="s">
        <v>939</v>
      </c>
      <c r="P22" s="852" t="s">
        <v>804</v>
      </c>
      <c r="Q22" s="852" t="s">
        <v>939</v>
      </c>
      <c r="R22" s="852" t="s">
        <v>804</v>
      </c>
      <c r="S22" s="852" t="s">
        <v>939</v>
      </c>
      <c r="T22" s="852" t="s">
        <v>939</v>
      </c>
      <c r="U22" s="852" t="s">
        <v>804</v>
      </c>
      <c r="V22" s="852" t="s">
        <v>939</v>
      </c>
      <c r="W22" s="852" t="s">
        <v>939</v>
      </c>
      <c r="X22" s="852" t="s">
        <v>939</v>
      </c>
      <c r="Y22" s="852" t="s">
        <v>939</v>
      </c>
      <c r="Z22" s="852" t="s">
        <v>939</v>
      </c>
      <c r="AA22" s="852" t="s">
        <v>939</v>
      </c>
      <c r="AB22" s="852" t="s">
        <v>939</v>
      </c>
      <c r="AC22" s="852" t="s">
        <v>939</v>
      </c>
      <c r="AD22" s="852" t="s">
        <v>939</v>
      </c>
    </row>
    <row r="23" spans="1:30" ht="12" customHeight="1" thickTop="1">
      <c r="A23" s="708" t="s">
        <v>928</v>
      </c>
      <c r="B23" s="707"/>
      <c r="C23" s="707"/>
      <c r="D23" s="707"/>
      <c r="E23" s="707"/>
      <c r="F23" s="707"/>
      <c r="G23" s="707"/>
      <c r="H23" s="707"/>
      <c r="I23" s="707"/>
      <c r="J23" s="707"/>
      <c r="K23" s="707"/>
      <c r="L23" s="707"/>
      <c r="M23" s="707"/>
      <c r="N23" s="707"/>
      <c r="O23" s="707"/>
      <c r="P23" s="707"/>
      <c r="Q23" s="707"/>
    </row>
    <row r="24" spans="1:30">
      <c r="B24" s="707"/>
      <c r="C24" s="707"/>
      <c r="D24" s="707"/>
      <c r="E24" s="707"/>
      <c r="F24" s="707"/>
      <c r="G24" s="707"/>
      <c r="H24" s="707"/>
      <c r="I24" s="707"/>
      <c r="J24" s="707"/>
      <c r="K24" s="707"/>
      <c r="L24" s="707"/>
      <c r="M24" s="707"/>
      <c r="N24" s="707"/>
      <c r="O24" s="707"/>
      <c r="P24" s="707"/>
      <c r="Q24" s="707"/>
    </row>
    <row r="25" spans="1:30"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7"/>
      <c r="N25" s="707"/>
      <c r="O25" s="707"/>
      <c r="P25" s="707"/>
      <c r="Q25" s="707"/>
    </row>
    <row r="26" spans="1:30">
      <c r="B26" s="707"/>
      <c r="C26" s="707"/>
      <c r="D26" s="707"/>
      <c r="E26" s="707"/>
      <c r="F26" s="707"/>
      <c r="G26" s="707"/>
      <c r="H26" s="707"/>
      <c r="I26" s="707"/>
      <c r="J26" s="707"/>
      <c r="K26" s="707"/>
      <c r="L26" s="707"/>
      <c r="M26" s="707"/>
      <c r="N26" s="707"/>
      <c r="O26" s="707"/>
      <c r="P26" s="707"/>
      <c r="Q26" s="707"/>
    </row>
    <row r="27" spans="1:30">
      <c r="B27" s="707"/>
      <c r="C27" s="707"/>
      <c r="D27" s="707"/>
      <c r="E27" s="707"/>
      <c r="F27" s="707"/>
      <c r="G27" s="707"/>
      <c r="H27" s="707"/>
      <c r="I27" s="707"/>
      <c r="J27" s="707"/>
      <c r="K27" s="707"/>
      <c r="L27" s="707"/>
      <c r="M27" s="707"/>
      <c r="N27" s="707"/>
      <c r="O27" s="707"/>
      <c r="P27" s="707"/>
      <c r="Q27" s="707"/>
    </row>
    <row r="28" spans="1:30"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</row>
    <row r="29" spans="1:30">
      <c r="B29" s="707"/>
      <c r="C29" s="707"/>
      <c r="D29" s="707"/>
      <c r="E29" s="707"/>
      <c r="F29" s="707"/>
      <c r="G29" s="707"/>
      <c r="H29" s="707"/>
      <c r="I29" s="707"/>
      <c r="J29" s="707"/>
      <c r="K29" s="707"/>
      <c r="L29" s="707"/>
      <c r="M29" s="707"/>
      <c r="N29" s="707"/>
      <c r="O29" s="707"/>
      <c r="P29" s="707"/>
      <c r="Q29" s="707"/>
    </row>
    <row r="30" spans="1:30">
      <c r="B30" s="707"/>
      <c r="C30" s="707"/>
      <c r="D30" s="707"/>
      <c r="E30" s="707"/>
      <c r="F30" s="707"/>
      <c r="G30" s="707"/>
      <c r="H30" s="707"/>
      <c r="I30" s="707"/>
      <c r="J30" s="707"/>
      <c r="K30" s="707"/>
      <c r="L30" s="707"/>
      <c r="M30" s="707"/>
      <c r="N30" s="707"/>
      <c r="O30" s="707"/>
      <c r="P30" s="707"/>
      <c r="Q30" s="707"/>
    </row>
    <row r="31" spans="1:30">
      <c r="B31" s="707"/>
      <c r="C31" s="707"/>
      <c r="D31" s="707"/>
      <c r="E31" s="707"/>
      <c r="F31" s="707"/>
      <c r="G31" s="707"/>
      <c r="H31" s="707"/>
      <c r="I31" s="707"/>
      <c r="J31" s="707"/>
      <c r="K31" s="707"/>
      <c r="L31" s="707"/>
      <c r="M31" s="707"/>
      <c r="N31" s="707"/>
      <c r="O31" s="707"/>
      <c r="P31" s="707"/>
      <c r="Q31" s="707"/>
    </row>
    <row r="32" spans="1:30">
      <c r="B32" s="707"/>
      <c r="C32" s="707"/>
      <c r="D32" s="707"/>
      <c r="E32" s="707"/>
      <c r="F32" s="707"/>
      <c r="G32" s="707"/>
      <c r="H32" s="707"/>
      <c r="I32" s="707"/>
      <c r="J32" s="707"/>
      <c r="K32" s="707"/>
      <c r="L32" s="707"/>
      <c r="M32" s="707"/>
      <c r="N32" s="707"/>
      <c r="O32" s="707"/>
      <c r="P32" s="707"/>
      <c r="Q32" s="707"/>
    </row>
    <row r="33" spans="2:17">
      <c r="B33" s="707"/>
      <c r="C33" s="707"/>
      <c r="D33" s="707"/>
      <c r="E33" s="707"/>
      <c r="F33" s="707"/>
      <c r="G33" s="707"/>
      <c r="H33" s="707"/>
      <c r="I33" s="707"/>
      <c r="J33" s="707"/>
      <c r="K33" s="707"/>
      <c r="L33" s="707"/>
      <c r="M33" s="707"/>
      <c r="N33" s="707"/>
      <c r="O33" s="707"/>
      <c r="P33" s="707"/>
      <c r="Q33" s="707"/>
    </row>
    <row r="34" spans="2:17">
      <c r="B34" s="707"/>
      <c r="C34" s="707"/>
      <c r="D34" s="707"/>
      <c r="E34" s="707"/>
      <c r="F34" s="707"/>
      <c r="G34" s="707"/>
      <c r="H34" s="707"/>
      <c r="I34" s="707"/>
      <c r="J34" s="707"/>
      <c r="K34" s="707"/>
      <c r="L34" s="707"/>
      <c r="M34" s="707"/>
      <c r="N34" s="707"/>
      <c r="O34" s="707"/>
      <c r="P34" s="707"/>
      <c r="Q34" s="707"/>
    </row>
    <row r="35" spans="2:17">
      <c r="B35" s="707"/>
      <c r="C35" s="707"/>
      <c r="D35" s="707"/>
      <c r="E35" s="707"/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</row>
    <row r="36" spans="2:17">
      <c r="B36" s="707"/>
      <c r="C36" s="707"/>
      <c r="D36" s="707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</row>
    <row r="37" spans="2:17">
      <c r="B37" s="707"/>
      <c r="C37" s="707"/>
      <c r="D37" s="707"/>
      <c r="E37" s="707"/>
      <c r="F37" s="707"/>
      <c r="G37" s="707"/>
      <c r="H37" s="707"/>
      <c r="I37" s="707"/>
      <c r="J37" s="707"/>
      <c r="K37" s="707"/>
      <c r="L37" s="707"/>
      <c r="M37" s="707"/>
      <c r="N37" s="707"/>
      <c r="O37" s="707"/>
      <c r="P37" s="707"/>
      <c r="Q37" s="707"/>
    </row>
    <row r="38" spans="2:17">
      <c r="B38" s="707"/>
      <c r="C38" s="707"/>
      <c r="D38" s="707"/>
      <c r="E38" s="707"/>
      <c r="F38" s="707"/>
      <c r="G38" s="707"/>
      <c r="H38" s="707"/>
      <c r="I38" s="707"/>
      <c r="J38" s="707"/>
      <c r="K38" s="707"/>
      <c r="L38" s="707"/>
      <c r="M38" s="707"/>
      <c r="N38" s="707"/>
      <c r="O38" s="707"/>
      <c r="P38" s="707"/>
      <c r="Q38" s="707"/>
    </row>
    <row r="39" spans="2:17">
      <c r="B39" s="707"/>
      <c r="C39" s="707"/>
      <c r="D39" s="707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</row>
    <row r="40" spans="2:17">
      <c r="B40" s="707"/>
      <c r="C40" s="707"/>
      <c r="D40" s="707"/>
      <c r="E40" s="707"/>
      <c r="F40" s="707"/>
      <c r="G40" s="707"/>
      <c r="H40" s="707"/>
      <c r="I40" s="707"/>
      <c r="J40" s="707"/>
      <c r="K40" s="707"/>
      <c r="L40" s="707"/>
      <c r="M40" s="707"/>
      <c r="N40" s="707"/>
      <c r="O40" s="707"/>
      <c r="P40" s="707"/>
      <c r="Q40" s="707"/>
    </row>
    <row r="41" spans="2:17">
      <c r="B41" s="707"/>
      <c r="C41" s="707"/>
      <c r="D41" s="707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</row>
    <row r="42" spans="2:17">
      <c r="B42" s="707"/>
      <c r="C42" s="707"/>
      <c r="D42" s="707"/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</row>
    <row r="43" spans="2:17">
      <c r="B43" s="707"/>
      <c r="C43" s="707"/>
      <c r="D43" s="707"/>
      <c r="E43" s="707"/>
      <c r="F43" s="707"/>
      <c r="G43" s="707"/>
      <c r="H43" s="707"/>
      <c r="I43" s="707"/>
      <c r="J43" s="707"/>
      <c r="K43" s="707"/>
      <c r="L43" s="707"/>
      <c r="M43" s="707"/>
      <c r="N43" s="707"/>
      <c r="O43" s="707"/>
      <c r="P43" s="707"/>
      <c r="Q43" s="707"/>
    </row>
    <row r="44" spans="2:17">
      <c r="B44" s="707"/>
      <c r="C44" s="707"/>
      <c r="D44" s="707"/>
      <c r="E44" s="707"/>
      <c r="F44" s="707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7"/>
    </row>
    <row r="45" spans="2:17">
      <c r="B45" s="707"/>
      <c r="C45" s="707"/>
      <c r="D45" s="707"/>
      <c r="E45" s="707"/>
      <c r="F45" s="707"/>
      <c r="G45" s="707"/>
      <c r="H45" s="707"/>
      <c r="I45" s="707"/>
      <c r="J45" s="707"/>
      <c r="K45" s="707"/>
      <c r="L45" s="707"/>
      <c r="M45" s="707"/>
      <c r="N45" s="707"/>
      <c r="O45" s="707"/>
      <c r="P45" s="707"/>
      <c r="Q45" s="707"/>
    </row>
    <row r="46" spans="2:17">
      <c r="B46" s="707"/>
      <c r="C46" s="707"/>
      <c r="D46" s="707"/>
      <c r="E46" s="707"/>
      <c r="F46" s="707"/>
      <c r="G46" s="707"/>
      <c r="H46" s="707"/>
      <c r="I46" s="707"/>
      <c r="J46" s="707"/>
      <c r="K46" s="707"/>
      <c r="L46" s="707"/>
      <c r="M46" s="707"/>
      <c r="N46" s="707"/>
      <c r="O46" s="707"/>
      <c r="P46" s="707"/>
      <c r="Q46" s="707"/>
    </row>
    <row r="47" spans="2:17">
      <c r="B47" s="707"/>
      <c r="C47" s="707"/>
      <c r="D47" s="707"/>
      <c r="E47" s="707"/>
      <c r="F47" s="707"/>
      <c r="G47" s="707"/>
      <c r="H47" s="707"/>
      <c r="I47" s="707"/>
      <c r="J47" s="707"/>
      <c r="K47" s="707"/>
      <c r="L47" s="707"/>
      <c r="M47" s="707"/>
      <c r="N47" s="707"/>
      <c r="O47" s="707"/>
      <c r="P47" s="707"/>
      <c r="Q47" s="707"/>
    </row>
    <row r="48" spans="2:17">
      <c r="B48" s="707"/>
      <c r="C48" s="707"/>
      <c r="D48" s="707"/>
      <c r="E48" s="707"/>
      <c r="F48" s="707"/>
      <c r="G48" s="707"/>
      <c r="H48" s="707"/>
      <c r="I48" s="707"/>
      <c r="J48" s="707"/>
      <c r="K48" s="707"/>
      <c r="L48" s="707"/>
      <c r="M48" s="707"/>
      <c r="N48" s="707"/>
      <c r="O48" s="707"/>
      <c r="P48" s="707"/>
      <c r="Q48" s="707"/>
    </row>
    <row r="49" spans="2:17">
      <c r="B49" s="707"/>
      <c r="C49" s="707"/>
      <c r="D49" s="707"/>
      <c r="E49" s="707"/>
      <c r="F49" s="707"/>
      <c r="G49" s="707"/>
      <c r="H49" s="707"/>
      <c r="I49" s="707"/>
      <c r="J49" s="707"/>
      <c r="K49" s="707"/>
      <c r="L49" s="707"/>
      <c r="M49" s="707"/>
      <c r="N49" s="707"/>
      <c r="O49" s="707"/>
      <c r="P49" s="707"/>
      <c r="Q49" s="707"/>
    </row>
  </sheetData>
  <protectedRanges>
    <protectedRange sqref="R9" name="범위1_1_1_1_1_1_1_1_1_1_1_1_1_1_1_2"/>
    <protectedRange sqref="R10" name="범위1_1_1_1_1_1_1_1_1_1_1_1_1_1_1_1_2"/>
    <protectedRange sqref="R11" name="범위1_1_1_1_1_1_1_1_1_1_1_1_1_1_1_1_1_1"/>
    <protectedRange sqref="R12" name="범위1_1_1_1_1_1_1_1_1_1_1_1_1_1_1_1_1_2_2"/>
    <protectedRange sqref="R20 R16" name="범위1_1_1_1_1_1_1_1_1_1_1_1_1_1_1_1_1_2_1_1_1"/>
  </protectedRanges>
  <mergeCells count="34">
    <mergeCell ref="AB6:AC6"/>
    <mergeCell ref="Q7:Q8"/>
    <mergeCell ref="U7:W7"/>
    <mergeCell ref="Y7:Y8"/>
    <mergeCell ref="Z7:Z8"/>
    <mergeCell ref="T6:W6"/>
    <mergeCell ref="X6:Z6"/>
    <mergeCell ref="D7:F7"/>
    <mergeCell ref="H7:H8"/>
    <mergeCell ref="I7:I8"/>
    <mergeCell ref="L7:N7"/>
    <mergeCell ref="P7:P8"/>
    <mergeCell ref="O5:Q5"/>
    <mergeCell ref="T5:W5"/>
    <mergeCell ref="C6:F6"/>
    <mergeCell ref="G6:I6"/>
    <mergeCell ref="K6:N6"/>
    <mergeCell ref="O6:Q6"/>
    <mergeCell ref="X5:Z5"/>
    <mergeCell ref="AB5:AC5"/>
    <mergeCell ref="A1:Q1"/>
    <mergeCell ref="S1:AD1"/>
    <mergeCell ref="A3:A8"/>
    <mergeCell ref="B3:I3"/>
    <mergeCell ref="J3:Q3"/>
    <mergeCell ref="S3:Z3"/>
    <mergeCell ref="AA3:AD3"/>
    <mergeCell ref="B4:I4"/>
    <mergeCell ref="J4:Q4"/>
    <mergeCell ref="S4:Z4"/>
    <mergeCell ref="AA4:AD4"/>
    <mergeCell ref="C5:F5"/>
    <mergeCell ref="G5:I5"/>
    <mergeCell ref="K5:N5"/>
  </mergeCells>
  <phoneticPr fontId="4" type="noConversion"/>
  <pageMargins left="0.28999999999999998" right="0.34" top="0.48" bottom="0.49" header="0.5" footer="0.5"/>
  <pageSetup paperSize="9" scale="6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13" zoomScale="85" zoomScaleNormal="85" workbookViewId="0">
      <selection activeCell="A15" sqref="A15"/>
    </sheetView>
  </sheetViews>
  <sheetFormatPr defaultColWidth="8" defaultRowHeight="12"/>
  <cols>
    <col min="1" max="1" width="14.5546875" style="772" customWidth="1"/>
    <col min="2" max="9" width="7.44140625" style="772" customWidth="1"/>
    <col min="10" max="10" width="2.77734375" style="773" customWidth="1"/>
    <col min="11" max="14" width="6.33203125" style="772" customWidth="1"/>
    <col min="15" max="22" width="9.77734375" style="772" customWidth="1"/>
    <col min="23" max="16384" width="8" style="772"/>
  </cols>
  <sheetData>
    <row r="1" spans="1:23" ht="45" customHeight="1">
      <c r="A1" s="1060" t="s">
        <v>1030</v>
      </c>
      <c r="B1" s="1060"/>
      <c r="C1" s="1060"/>
      <c r="D1" s="1060"/>
      <c r="E1" s="1060"/>
      <c r="F1" s="1060"/>
      <c r="G1" s="1060"/>
      <c r="H1" s="1060"/>
      <c r="I1" s="1060"/>
      <c r="J1" s="741"/>
      <c r="K1" s="1060" t="s">
        <v>1029</v>
      </c>
      <c r="L1" s="1060"/>
      <c r="M1" s="1060"/>
      <c r="N1" s="1060"/>
      <c r="O1" s="1060"/>
      <c r="P1" s="1060"/>
      <c r="Q1" s="1060"/>
      <c r="R1" s="1060"/>
      <c r="S1" s="1060"/>
      <c r="T1" s="1060"/>
      <c r="U1" s="1060"/>
      <c r="V1" s="1060"/>
      <c r="W1" s="773"/>
    </row>
    <row r="2" spans="1:23" ht="25.5" customHeight="1" thickBot="1">
      <c r="A2" s="798" t="s">
        <v>991</v>
      </c>
      <c r="B2" s="797"/>
      <c r="C2" s="795"/>
      <c r="D2" s="795" t="s">
        <v>1028</v>
      </c>
      <c r="E2" s="795"/>
      <c r="F2" s="795"/>
      <c r="G2" s="795"/>
      <c r="H2" s="795"/>
      <c r="I2" s="795"/>
      <c r="J2" s="775"/>
      <c r="K2" s="795"/>
      <c r="L2" s="795"/>
      <c r="M2" s="795"/>
      <c r="N2" s="795"/>
      <c r="O2" s="795"/>
      <c r="P2" s="795"/>
      <c r="Q2" s="795"/>
      <c r="R2" s="796"/>
      <c r="S2" s="795"/>
      <c r="T2" s="1099" t="s">
        <v>1027</v>
      </c>
      <c r="U2" s="1099"/>
      <c r="V2" s="1099"/>
      <c r="W2" s="773"/>
    </row>
    <row r="3" spans="1:23" s="789" customFormat="1" ht="16.5" customHeight="1" thickTop="1">
      <c r="A3" s="1077" t="s">
        <v>990</v>
      </c>
      <c r="B3" s="1018" t="s">
        <v>1026</v>
      </c>
      <c r="C3" s="1020"/>
      <c r="D3" s="1020"/>
      <c r="E3" s="1019"/>
      <c r="F3" s="1018" t="s">
        <v>1025</v>
      </c>
      <c r="G3" s="1102"/>
      <c r="H3" s="1102"/>
      <c r="I3" s="1102"/>
      <c r="J3" s="361"/>
      <c r="K3" s="1020" t="s">
        <v>1024</v>
      </c>
      <c r="L3" s="1020"/>
      <c r="M3" s="1020"/>
      <c r="N3" s="1019"/>
      <c r="O3" s="1020" t="s">
        <v>1023</v>
      </c>
      <c r="P3" s="1103"/>
      <c r="Q3" s="1103"/>
      <c r="R3" s="1103"/>
      <c r="S3" s="1018" t="s">
        <v>1022</v>
      </c>
      <c r="T3" s="1103"/>
      <c r="U3" s="1103"/>
      <c r="V3" s="1103"/>
      <c r="W3" s="790"/>
    </row>
    <row r="4" spans="1:23" s="789" customFormat="1" ht="16.5" customHeight="1">
      <c r="A4" s="1100"/>
      <c r="B4" s="1012" t="s">
        <v>1021</v>
      </c>
      <c r="C4" s="1015"/>
      <c r="D4" s="1015"/>
      <c r="E4" s="1016"/>
      <c r="F4" s="1012" t="s">
        <v>1020</v>
      </c>
      <c r="G4" s="1015"/>
      <c r="H4" s="1015"/>
      <c r="I4" s="1015"/>
      <c r="J4" s="362"/>
      <c r="K4" s="1015" t="s">
        <v>1019</v>
      </c>
      <c r="L4" s="1015"/>
      <c r="M4" s="1015"/>
      <c r="N4" s="1016"/>
      <c r="O4" s="1015" t="s">
        <v>1018</v>
      </c>
      <c r="P4" s="1015"/>
      <c r="Q4" s="1015"/>
      <c r="R4" s="1015"/>
      <c r="S4" s="1012" t="s">
        <v>1017</v>
      </c>
      <c r="T4" s="1015"/>
      <c r="U4" s="1015"/>
      <c r="V4" s="1015"/>
      <c r="W4" s="790"/>
    </row>
    <row r="5" spans="1:23" s="789" customFormat="1" ht="16.5" customHeight="1">
      <c r="A5" s="1100"/>
      <c r="B5" s="320" t="s">
        <v>1015</v>
      </c>
      <c r="C5" s="1097" t="s">
        <v>1014</v>
      </c>
      <c r="D5" s="1098"/>
      <c r="E5" s="320" t="s">
        <v>1013</v>
      </c>
      <c r="F5" s="320" t="s">
        <v>1015</v>
      </c>
      <c r="G5" s="1097" t="s">
        <v>1014</v>
      </c>
      <c r="H5" s="1098"/>
      <c r="I5" s="793" t="s">
        <v>1013</v>
      </c>
      <c r="J5" s="362"/>
      <c r="K5" s="794" t="s">
        <v>1015</v>
      </c>
      <c r="L5" s="1104" t="s">
        <v>1014</v>
      </c>
      <c r="M5" s="1098"/>
      <c r="N5" s="320" t="s">
        <v>1016</v>
      </c>
      <c r="O5" s="794" t="s">
        <v>1015</v>
      </c>
      <c r="P5" s="1097" t="s">
        <v>1014</v>
      </c>
      <c r="Q5" s="1098"/>
      <c r="R5" s="793" t="s">
        <v>1013</v>
      </c>
      <c r="S5" s="320" t="s">
        <v>1015</v>
      </c>
      <c r="T5" s="1097" t="s">
        <v>1014</v>
      </c>
      <c r="U5" s="1098"/>
      <c r="V5" s="793" t="s">
        <v>1013</v>
      </c>
      <c r="W5" s="790"/>
    </row>
    <row r="6" spans="1:23" s="789" customFormat="1" ht="16.5" customHeight="1">
      <c r="A6" s="1100"/>
      <c r="B6" s="792"/>
      <c r="C6" s="1012" t="s">
        <v>1011</v>
      </c>
      <c r="D6" s="1013"/>
      <c r="E6" s="792"/>
      <c r="F6" s="792"/>
      <c r="G6" s="1012" t="s">
        <v>1012</v>
      </c>
      <c r="H6" s="1013"/>
      <c r="I6" s="360"/>
      <c r="J6" s="362"/>
      <c r="K6" s="363"/>
      <c r="L6" s="1015" t="s">
        <v>1011</v>
      </c>
      <c r="M6" s="1013"/>
      <c r="N6" s="792"/>
      <c r="O6" s="363"/>
      <c r="P6" s="1012" t="s">
        <v>1011</v>
      </c>
      <c r="Q6" s="1013"/>
      <c r="R6" s="360"/>
      <c r="S6" s="792"/>
      <c r="T6" s="1012" t="s">
        <v>1011</v>
      </c>
      <c r="U6" s="1013"/>
      <c r="V6" s="360"/>
      <c r="W6" s="790"/>
    </row>
    <row r="7" spans="1:23" s="789" customFormat="1" ht="16.5" customHeight="1">
      <c r="A7" s="1100"/>
      <c r="B7" s="792" t="s">
        <v>1007</v>
      </c>
      <c r="C7" s="792" t="s">
        <v>1006</v>
      </c>
      <c r="D7" s="792" t="s">
        <v>1010</v>
      </c>
      <c r="E7" s="360"/>
      <c r="F7" s="792" t="s">
        <v>1009</v>
      </c>
      <c r="G7" s="792" t="s">
        <v>1008</v>
      </c>
      <c r="H7" s="792" t="s">
        <v>1005</v>
      </c>
      <c r="I7" s="360"/>
      <c r="J7" s="362"/>
      <c r="K7" s="363" t="s">
        <v>1007</v>
      </c>
      <c r="L7" s="792" t="s">
        <v>1006</v>
      </c>
      <c r="M7" s="792" t="s">
        <v>1005</v>
      </c>
      <c r="N7" s="792"/>
      <c r="O7" s="363" t="s">
        <v>1007</v>
      </c>
      <c r="P7" s="792" t="s">
        <v>1006</v>
      </c>
      <c r="Q7" s="792" t="s">
        <v>1005</v>
      </c>
      <c r="R7" s="360"/>
      <c r="S7" s="792" t="s">
        <v>1007</v>
      </c>
      <c r="T7" s="792" t="s">
        <v>1006</v>
      </c>
      <c r="U7" s="792" t="s">
        <v>1005</v>
      </c>
      <c r="V7" s="360"/>
      <c r="W7" s="790"/>
    </row>
    <row r="8" spans="1:23" s="789" customFormat="1" ht="16.5" customHeight="1">
      <c r="A8" s="1101"/>
      <c r="B8" s="791" t="s">
        <v>1002</v>
      </c>
      <c r="C8" s="317" t="s">
        <v>1004</v>
      </c>
      <c r="D8" s="317" t="s">
        <v>999</v>
      </c>
      <c r="E8" s="364" t="s">
        <v>998</v>
      </c>
      <c r="F8" s="791" t="s">
        <v>1002</v>
      </c>
      <c r="G8" s="317" t="s">
        <v>1000</v>
      </c>
      <c r="H8" s="317" t="s">
        <v>999</v>
      </c>
      <c r="I8" s="364" t="s">
        <v>998</v>
      </c>
      <c r="J8" s="362"/>
      <c r="K8" s="365" t="s">
        <v>1002</v>
      </c>
      <c r="L8" s="317" t="s">
        <v>1000</v>
      </c>
      <c r="M8" s="317" t="s">
        <v>1003</v>
      </c>
      <c r="N8" s="317" t="s">
        <v>998</v>
      </c>
      <c r="O8" s="365" t="s">
        <v>1002</v>
      </c>
      <c r="P8" s="317" t="s">
        <v>1000</v>
      </c>
      <c r="Q8" s="317" t="s">
        <v>999</v>
      </c>
      <c r="R8" s="364" t="s">
        <v>998</v>
      </c>
      <c r="S8" s="791" t="s">
        <v>1001</v>
      </c>
      <c r="T8" s="317" t="s">
        <v>1000</v>
      </c>
      <c r="U8" s="317" t="s">
        <v>999</v>
      </c>
      <c r="V8" s="364" t="s">
        <v>998</v>
      </c>
      <c r="W8" s="790"/>
    </row>
    <row r="9" spans="1:23" ht="54" customHeight="1">
      <c r="A9" s="782">
        <v>2013</v>
      </c>
      <c r="B9" s="787">
        <v>6</v>
      </c>
      <c r="C9" s="787">
        <v>39</v>
      </c>
      <c r="D9" s="787">
        <v>139</v>
      </c>
      <c r="E9" s="787">
        <v>58</v>
      </c>
      <c r="F9" s="787">
        <v>2</v>
      </c>
      <c r="G9" s="787" t="s">
        <v>89</v>
      </c>
      <c r="H9" s="787">
        <v>57</v>
      </c>
      <c r="I9" s="787">
        <v>30</v>
      </c>
      <c r="J9" s="787"/>
      <c r="K9" s="787">
        <v>2</v>
      </c>
      <c r="L9" s="787">
        <v>39</v>
      </c>
      <c r="M9" s="787">
        <v>24</v>
      </c>
      <c r="N9" s="787">
        <v>10</v>
      </c>
      <c r="O9" s="787" t="s">
        <v>89</v>
      </c>
      <c r="P9" s="787" t="s">
        <v>89</v>
      </c>
      <c r="Q9" s="787" t="s">
        <v>89</v>
      </c>
      <c r="R9" s="787" t="s">
        <v>89</v>
      </c>
      <c r="S9" s="749">
        <v>2</v>
      </c>
      <c r="T9" s="787" t="s">
        <v>89</v>
      </c>
      <c r="U9" s="787">
        <v>58</v>
      </c>
      <c r="V9" s="787">
        <v>18</v>
      </c>
      <c r="W9" s="773"/>
    </row>
    <row r="10" spans="1:23" ht="54" customHeight="1">
      <c r="A10" s="782">
        <v>2014</v>
      </c>
      <c r="B10" s="787">
        <v>5</v>
      </c>
      <c r="C10" s="787">
        <v>42</v>
      </c>
      <c r="D10" s="787">
        <v>208</v>
      </c>
      <c r="E10" s="787">
        <v>46</v>
      </c>
      <c r="F10" s="787">
        <v>4</v>
      </c>
      <c r="G10" s="787" t="s">
        <v>89</v>
      </c>
      <c r="H10" s="787">
        <v>179</v>
      </c>
      <c r="I10" s="787">
        <v>36</v>
      </c>
      <c r="J10" s="787"/>
      <c r="K10" s="787">
        <v>1</v>
      </c>
      <c r="L10" s="787">
        <v>42</v>
      </c>
      <c r="M10" s="787">
        <v>29</v>
      </c>
      <c r="N10" s="787">
        <v>10</v>
      </c>
      <c r="O10" s="787" t="s">
        <v>89</v>
      </c>
      <c r="P10" s="787" t="s">
        <v>89</v>
      </c>
      <c r="Q10" s="787" t="s">
        <v>89</v>
      </c>
      <c r="R10" s="787" t="s">
        <v>89</v>
      </c>
      <c r="S10" s="787" t="s">
        <v>89</v>
      </c>
      <c r="T10" s="787" t="s">
        <v>89</v>
      </c>
      <c r="U10" s="787" t="s">
        <v>89</v>
      </c>
      <c r="V10" s="787" t="s">
        <v>89</v>
      </c>
      <c r="W10" s="773"/>
    </row>
    <row r="11" spans="1:23" s="785" customFormat="1" ht="54" customHeight="1">
      <c r="A11" s="782">
        <v>2015</v>
      </c>
      <c r="B11" s="787">
        <v>4</v>
      </c>
      <c r="C11" s="787">
        <v>42</v>
      </c>
      <c r="D11" s="787">
        <v>74</v>
      </c>
      <c r="E11" s="788">
        <v>30</v>
      </c>
      <c r="F11" s="787">
        <v>2</v>
      </c>
      <c r="G11" s="787" t="s">
        <v>89</v>
      </c>
      <c r="H11" s="787">
        <v>44</v>
      </c>
      <c r="I11" s="787">
        <v>17</v>
      </c>
      <c r="J11" s="787"/>
      <c r="K11" s="787">
        <v>2</v>
      </c>
      <c r="L11" s="787">
        <v>42</v>
      </c>
      <c r="M11" s="787">
        <v>30</v>
      </c>
      <c r="N11" s="787">
        <v>13</v>
      </c>
      <c r="O11" s="787" t="s">
        <v>89</v>
      </c>
      <c r="P11" s="787" t="s">
        <v>89</v>
      </c>
      <c r="Q11" s="787" t="s">
        <v>89</v>
      </c>
      <c r="R11" s="787" t="s">
        <v>89</v>
      </c>
      <c r="S11" s="787" t="s">
        <v>89</v>
      </c>
      <c r="T11" s="787" t="s">
        <v>89</v>
      </c>
      <c r="U11" s="787" t="s">
        <v>89</v>
      </c>
      <c r="V11" s="787" t="s">
        <v>89</v>
      </c>
      <c r="W11" s="786"/>
    </row>
    <row r="12" spans="1:23" ht="54" customHeight="1">
      <c r="A12" s="782">
        <v>2016</v>
      </c>
      <c r="B12" s="778">
        <v>7</v>
      </c>
      <c r="C12" s="778">
        <v>42</v>
      </c>
      <c r="D12" s="777">
        <v>194</v>
      </c>
      <c r="E12" s="777">
        <f>SUM(I12,N12,V12)</f>
        <v>53</v>
      </c>
      <c r="F12" s="777">
        <v>3</v>
      </c>
      <c r="G12" s="778" t="s">
        <v>89</v>
      </c>
      <c r="H12" s="777">
        <v>113</v>
      </c>
      <c r="I12" s="777">
        <v>22</v>
      </c>
      <c r="J12" s="784"/>
      <c r="K12" s="784">
        <v>2</v>
      </c>
      <c r="L12" s="784">
        <v>42</v>
      </c>
      <c r="M12" s="784">
        <v>23</v>
      </c>
      <c r="N12" s="784">
        <v>13</v>
      </c>
      <c r="O12" s="778" t="s">
        <v>89</v>
      </c>
      <c r="P12" s="778" t="s">
        <v>89</v>
      </c>
      <c r="Q12" s="778" t="s">
        <v>89</v>
      </c>
      <c r="R12" s="778" t="s">
        <v>89</v>
      </c>
      <c r="S12" s="783">
        <v>2</v>
      </c>
      <c r="T12" s="778" t="s">
        <v>89</v>
      </c>
      <c r="U12" s="778">
        <v>58</v>
      </c>
      <c r="V12" s="778">
        <v>18</v>
      </c>
    </row>
    <row r="13" spans="1:23" ht="54" customHeight="1">
      <c r="A13" s="782">
        <v>2017</v>
      </c>
      <c r="B13" s="778">
        <v>7</v>
      </c>
      <c r="C13" s="778">
        <v>51</v>
      </c>
      <c r="D13" s="778">
        <v>131</v>
      </c>
      <c r="E13" s="778">
        <v>45</v>
      </c>
      <c r="F13" s="777">
        <v>2</v>
      </c>
      <c r="G13" s="777" t="s">
        <v>804</v>
      </c>
      <c r="H13" s="777">
        <v>41</v>
      </c>
      <c r="I13" s="777">
        <v>20</v>
      </c>
      <c r="J13" s="777"/>
      <c r="K13" s="777">
        <v>3</v>
      </c>
      <c r="L13" s="777">
        <v>51</v>
      </c>
      <c r="M13" s="777">
        <v>27</v>
      </c>
      <c r="N13" s="777">
        <v>17</v>
      </c>
      <c r="O13" s="777" t="s">
        <v>804</v>
      </c>
      <c r="P13" s="777" t="s">
        <v>804</v>
      </c>
      <c r="Q13" s="777" t="s">
        <v>804</v>
      </c>
      <c r="R13" s="777" t="s">
        <v>804</v>
      </c>
      <c r="S13" s="777">
        <v>2</v>
      </c>
      <c r="T13" s="777" t="s">
        <v>804</v>
      </c>
      <c r="U13" s="777">
        <v>63</v>
      </c>
      <c r="V13" s="777">
        <v>8</v>
      </c>
    </row>
    <row r="14" spans="1:23" ht="54" customHeight="1">
      <c r="A14" s="782">
        <v>2018</v>
      </c>
      <c r="B14" s="778">
        <v>7</v>
      </c>
      <c r="C14" s="778">
        <v>51</v>
      </c>
      <c r="D14" s="778">
        <v>154</v>
      </c>
      <c r="E14" s="778">
        <v>52</v>
      </c>
      <c r="F14" s="777">
        <v>2</v>
      </c>
      <c r="G14" s="777" t="s">
        <v>804</v>
      </c>
      <c r="H14" s="777">
        <v>55</v>
      </c>
      <c r="I14" s="777">
        <v>27</v>
      </c>
      <c r="J14" s="777"/>
      <c r="K14" s="777">
        <v>3</v>
      </c>
      <c r="L14" s="777">
        <v>51</v>
      </c>
      <c r="M14" s="777">
        <v>33</v>
      </c>
      <c r="N14" s="777">
        <v>19</v>
      </c>
      <c r="O14" s="777" t="s">
        <v>804</v>
      </c>
      <c r="P14" s="777" t="s">
        <v>804</v>
      </c>
      <c r="Q14" s="777" t="s">
        <v>804</v>
      </c>
      <c r="R14" s="777" t="s">
        <v>804</v>
      </c>
      <c r="S14" s="777">
        <v>2</v>
      </c>
      <c r="T14" s="777" t="s">
        <v>804</v>
      </c>
      <c r="U14" s="777">
        <v>66</v>
      </c>
      <c r="V14" s="777">
        <v>6</v>
      </c>
    </row>
    <row r="15" spans="1:23" ht="54" customHeight="1">
      <c r="A15" s="781">
        <v>2019</v>
      </c>
      <c r="B15" s="780">
        <v>10</v>
      </c>
      <c r="C15" s="780">
        <v>93</v>
      </c>
      <c r="D15" s="780">
        <v>295</v>
      </c>
      <c r="E15" s="780">
        <v>154</v>
      </c>
      <c r="F15" s="779">
        <v>3</v>
      </c>
      <c r="G15" s="777" t="s">
        <v>939</v>
      </c>
      <c r="H15" s="779">
        <v>185</v>
      </c>
      <c r="I15" s="779">
        <v>77</v>
      </c>
      <c r="J15" s="779"/>
      <c r="K15" s="779">
        <v>4</v>
      </c>
      <c r="L15" s="779">
        <v>93</v>
      </c>
      <c r="M15" s="779">
        <v>51</v>
      </c>
      <c r="N15" s="779">
        <v>64</v>
      </c>
      <c r="O15" s="777" t="s">
        <v>804</v>
      </c>
      <c r="P15" s="777" t="s">
        <v>804</v>
      </c>
      <c r="Q15" s="777" t="s">
        <v>804</v>
      </c>
      <c r="R15" s="777" t="s">
        <v>804</v>
      </c>
      <c r="S15" s="779">
        <v>3</v>
      </c>
      <c r="T15" s="777" t="s">
        <v>804</v>
      </c>
      <c r="U15" s="779">
        <v>109</v>
      </c>
      <c r="V15" s="779">
        <v>13</v>
      </c>
    </row>
    <row r="16" spans="1:23" ht="54" customHeight="1">
      <c r="A16" s="716" t="s">
        <v>997</v>
      </c>
      <c r="B16" s="778">
        <v>4</v>
      </c>
      <c r="C16" s="778">
        <v>27</v>
      </c>
      <c r="D16" s="778">
        <v>137</v>
      </c>
      <c r="E16" s="778">
        <v>114</v>
      </c>
      <c r="F16" s="778">
        <v>3</v>
      </c>
      <c r="G16" s="777" t="s">
        <v>804</v>
      </c>
      <c r="H16" s="778">
        <v>185</v>
      </c>
      <c r="I16" s="778">
        <v>77</v>
      </c>
      <c r="J16" s="778"/>
      <c r="K16" s="778">
        <v>1</v>
      </c>
      <c r="L16" s="778">
        <v>27</v>
      </c>
      <c r="M16" s="778">
        <v>18</v>
      </c>
      <c r="N16" s="778">
        <v>37</v>
      </c>
      <c r="O16" s="777" t="s">
        <v>804</v>
      </c>
      <c r="P16" s="777" t="s">
        <v>804</v>
      </c>
      <c r="Q16" s="777" t="s">
        <v>804</v>
      </c>
      <c r="R16" s="777" t="s">
        <v>804</v>
      </c>
      <c r="S16" s="777" t="s">
        <v>804</v>
      </c>
      <c r="T16" s="777" t="s">
        <v>804</v>
      </c>
      <c r="U16" s="777" t="s">
        <v>804</v>
      </c>
      <c r="V16" s="777" t="s">
        <v>804</v>
      </c>
    </row>
    <row r="17" spans="1:22" ht="54" customHeight="1">
      <c r="A17" s="716" t="s">
        <v>937</v>
      </c>
      <c r="B17" s="778">
        <v>2</v>
      </c>
      <c r="C17" s="777" t="s">
        <v>995</v>
      </c>
      <c r="D17" s="778">
        <v>72</v>
      </c>
      <c r="E17" s="778">
        <v>8</v>
      </c>
      <c r="F17" s="777" t="s">
        <v>804</v>
      </c>
      <c r="G17" s="777" t="s">
        <v>804</v>
      </c>
      <c r="H17" s="777" t="s">
        <v>804</v>
      </c>
      <c r="I17" s="777" t="s">
        <v>804</v>
      </c>
      <c r="J17" s="778"/>
      <c r="K17" s="777" t="s">
        <v>804</v>
      </c>
      <c r="L17" s="777" t="s">
        <v>804</v>
      </c>
      <c r="M17" s="777" t="s">
        <v>804</v>
      </c>
      <c r="N17" s="777" t="s">
        <v>939</v>
      </c>
      <c r="O17" s="777" t="s">
        <v>804</v>
      </c>
      <c r="P17" s="777" t="s">
        <v>804</v>
      </c>
      <c r="Q17" s="777" t="s">
        <v>804</v>
      </c>
      <c r="R17" s="777" t="s">
        <v>804</v>
      </c>
      <c r="S17" s="778">
        <v>2</v>
      </c>
      <c r="T17" s="777" t="s">
        <v>939</v>
      </c>
      <c r="U17" s="778">
        <v>72</v>
      </c>
      <c r="V17" s="778">
        <v>8</v>
      </c>
    </row>
    <row r="18" spans="1:22" ht="54" customHeight="1">
      <c r="A18" s="716" t="s">
        <v>965</v>
      </c>
      <c r="B18" s="778">
        <v>1</v>
      </c>
      <c r="C18" s="777" t="s">
        <v>804</v>
      </c>
      <c r="D18" s="778">
        <v>37</v>
      </c>
      <c r="E18" s="778">
        <v>5</v>
      </c>
      <c r="F18" s="777" t="s">
        <v>804</v>
      </c>
      <c r="G18" s="777" t="s">
        <v>804</v>
      </c>
      <c r="H18" s="777" t="s">
        <v>804</v>
      </c>
      <c r="I18" s="777" t="s">
        <v>804</v>
      </c>
      <c r="J18" s="778"/>
      <c r="K18" s="777" t="s">
        <v>804</v>
      </c>
      <c r="L18" s="777" t="s">
        <v>804</v>
      </c>
      <c r="M18" s="777" t="s">
        <v>939</v>
      </c>
      <c r="N18" s="777" t="s">
        <v>939</v>
      </c>
      <c r="O18" s="777" t="s">
        <v>804</v>
      </c>
      <c r="P18" s="777" t="s">
        <v>804</v>
      </c>
      <c r="Q18" s="777" t="s">
        <v>804</v>
      </c>
      <c r="R18" s="777" t="s">
        <v>804</v>
      </c>
      <c r="S18" s="778">
        <v>1</v>
      </c>
      <c r="T18" s="777" t="s">
        <v>995</v>
      </c>
      <c r="U18" s="778">
        <v>37</v>
      </c>
      <c r="V18" s="778">
        <v>5</v>
      </c>
    </row>
    <row r="19" spans="1:22" ht="54" customHeight="1">
      <c r="A19" s="716" t="s">
        <v>935</v>
      </c>
      <c r="B19" s="778">
        <v>1</v>
      </c>
      <c r="C19" s="778">
        <v>42</v>
      </c>
      <c r="D19" s="778">
        <v>29</v>
      </c>
      <c r="E19" s="778">
        <v>12</v>
      </c>
      <c r="F19" s="777" t="s">
        <v>939</v>
      </c>
      <c r="G19" s="777" t="s">
        <v>804</v>
      </c>
      <c r="H19" s="777" t="s">
        <v>804</v>
      </c>
      <c r="I19" s="777" t="s">
        <v>804</v>
      </c>
      <c r="J19" s="778"/>
      <c r="K19" s="778">
        <v>1</v>
      </c>
      <c r="L19" s="778">
        <v>42</v>
      </c>
      <c r="M19" s="778">
        <v>18</v>
      </c>
      <c r="N19" s="778">
        <v>12</v>
      </c>
      <c r="O19" s="777" t="s">
        <v>804</v>
      </c>
      <c r="P19" s="777" t="s">
        <v>939</v>
      </c>
      <c r="Q19" s="777" t="s">
        <v>804</v>
      </c>
      <c r="R19" s="777" t="s">
        <v>939</v>
      </c>
      <c r="S19" s="777" t="s">
        <v>804</v>
      </c>
      <c r="T19" s="777" t="s">
        <v>995</v>
      </c>
      <c r="U19" s="777" t="s">
        <v>939</v>
      </c>
      <c r="V19" s="777" t="s">
        <v>804</v>
      </c>
    </row>
    <row r="20" spans="1:22" ht="54" customHeight="1">
      <c r="A20" s="716" t="s">
        <v>996</v>
      </c>
      <c r="B20" s="778">
        <v>2</v>
      </c>
      <c r="C20" s="778">
        <v>24</v>
      </c>
      <c r="D20" s="778">
        <v>20</v>
      </c>
      <c r="E20" s="778">
        <v>15</v>
      </c>
      <c r="F20" s="777" t="s">
        <v>804</v>
      </c>
      <c r="G20" s="777" t="s">
        <v>804</v>
      </c>
      <c r="H20" s="777" t="s">
        <v>804</v>
      </c>
      <c r="I20" s="777" t="s">
        <v>804</v>
      </c>
      <c r="J20" s="778"/>
      <c r="K20" s="778">
        <v>2</v>
      </c>
      <c r="L20" s="778">
        <v>24</v>
      </c>
      <c r="M20" s="778">
        <v>15</v>
      </c>
      <c r="N20" s="778">
        <v>15</v>
      </c>
      <c r="O20" s="777" t="s">
        <v>804</v>
      </c>
      <c r="P20" s="777" t="s">
        <v>804</v>
      </c>
      <c r="Q20" s="777" t="s">
        <v>804</v>
      </c>
      <c r="R20" s="777" t="s">
        <v>995</v>
      </c>
      <c r="S20" s="777" t="s">
        <v>804</v>
      </c>
      <c r="T20" s="777" t="s">
        <v>804</v>
      </c>
      <c r="U20" s="777" t="s">
        <v>939</v>
      </c>
      <c r="V20" s="777" t="s">
        <v>939</v>
      </c>
    </row>
    <row r="21" spans="1:22" ht="54" customHeight="1">
      <c r="A21" s="716" t="s">
        <v>963</v>
      </c>
      <c r="B21" s="777" t="s">
        <v>804</v>
      </c>
      <c r="C21" s="777" t="s">
        <v>804</v>
      </c>
      <c r="D21" s="777" t="s">
        <v>995</v>
      </c>
      <c r="E21" s="777" t="s">
        <v>995</v>
      </c>
      <c r="F21" s="777" t="s">
        <v>939</v>
      </c>
      <c r="G21" s="777" t="s">
        <v>939</v>
      </c>
      <c r="H21" s="777" t="s">
        <v>804</v>
      </c>
      <c r="I21" s="777" t="s">
        <v>995</v>
      </c>
      <c r="J21" s="777"/>
      <c r="K21" s="777" t="s">
        <v>995</v>
      </c>
      <c r="L21" s="777" t="s">
        <v>804</v>
      </c>
      <c r="M21" s="777" t="s">
        <v>939</v>
      </c>
      <c r="N21" s="777" t="s">
        <v>804</v>
      </c>
      <c r="O21" s="777" t="s">
        <v>939</v>
      </c>
      <c r="P21" s="777" t="s">
        <v>804</v>
      </c>
      <c r="Q21" s="777" t="s">
        <v>995</v>
      </c>
      <c r="R21" s="777" t="s">
        <v>804</v>
      </c>
      <c r="S21" s="777" t="s">
        <v>939</v>
      </c>
      <c r="T21" s="777" t="s">
        <v>939</v>
      </c>
      <c r="U21" s="777" t="s">
        <v>804</v>
      </c>
      <c r="V21" s="777" t="s">
        <v>804</v>
      </c>
    </row>
    <row r="22" spans="1:22" ht="54.75" customHeight="1" thickBot="1">
      <c r="A22" s="713" t="s">
        <v>931</v>
      </c>
      <c r="B22" s="844" t="s">
        <v>939</v>
      </c>
      <c r="C22" s="844" t="s">
        <v>939</v>
      </c>
      <c r="D22" s="844" t="s">
        <v>804</v>
      </c>
      <c r="E22" s="844" t="s">
        <v>995</v>
      </c>
      <c r="F22" s="844" t="s">
        <v>939</v>
      </c>
      <c r="G22" s="844" t="s">
        <v>804</v>
      </c>
      <c r="H22" s="844" t="s">
        <v>939</v>
      </c>
      <c r="I22" s="844" t="s">
        <v>995</v>
      </c>
      <c r="J22" s="777"/>
      <c r="K22" s="844" t="s">
        <v>939</v>
      </c>
      <c r="L22" s="844" t="s">
        <v>939</v>
      </c>
      <c r="M22" s="844" t="s">
        <v>804</v>
      </c>
      <c r="N22" s="844" t="s">
        <v>939</v>
      </c>
      <c r="O22" s="844" t="s">
        <v>939</v>
      </c>
      <c r="P22" s="844" t="s">
        <v>995</v>
      </c>
      <c r="Q22" s="844" t="s">
        <v>939</v>
      </c>
      <c r="R22" s="844" t="s">
        <v>995</v>
      </c>
      <c r="S22" s="844" t="s">
        <v>939</v>
      </c>
      <c r="T22" s="844" t="s">
        <v>995</v>
      </c>
      <c r="U22" s="844" t="s">
        <v>995</v>
      </c>
      <c r="V22" s="844" t="s">
        <v>939</v>
      </c>
    </row>
    <row r="23" spans="1:22" ht="12.75" thickTop="1">
      <c r="A23" s="776" t="s">
        <v>994</v>
      </c>
      <c r="B23" s="774"/>
      <c r="C23" s="774"/>
      <c r="D23" s="774"/>
      <c r="E23" s="774"/>
      <c r="F23" s="774"/>
      <c r="G23" s="774"/>
      <c r="H23" s="774"/>
      <c r="I23" s="774"/>
      <c r="J23" s="775"/>
      <c r="K23" s="774"/>
      <c r="L23" s="774"/>
      <c r="M23" s="774"/>
      <c r="N23" s="774"/>
      <c r="O23" s="774"/>
      <c r="P23" s="774"/>
      <c r="Q23" s="774"/>
      <c r="R23" s="774"/>
      <c r="S23" s="774"/>
      <c r="T23" s="774"/>
      <c r="U23" s="774"/>
      <c r="V23" s="774"/>
    </row>
    <row r="25" spans="1:22">
      <c r="J25" s="772"/>
    </row>
    <row r="26" spans="1:22">
      <c r="J26" s="772"/>
    </row>
    <row r="27" spans="1:22">
      <c r="J27" s="772"/>
    </row>
    <row r="28" spans="1:22">
      <c r="J28" s="772"/>
    </row>
    <row r="29" spans="1:22">
      <c r="J29" s="772"/>
    </row>
    <row r="30" spans="1:22">
      <c r="J30" s="772"/>
    </row>
    <row r="31" spans="1:22">
      <c r="J31" s="772"/>
    </row>
    <row r="32" spans="1:22">
      <c r="J32" s="772"/>
    </row>
  </sheetData>
  <protectedRanges>
    <protectedRange sqref="H16:N16 C16:F16 C20:E20" name="범위1_1_1_1_1_1_1_1_1_1_1_1_1_1_2_1_1_1_1_1_1_1_1_1"/>
  </protectedRanges>
  <mergeCells count="24">
    <mergeCell ref="L5:M5"/>
    <mergeCell ref="T6:U6"/>
    <mergeCell ref="F4:I4"/>
    <mergeCell ref="K4:N4"/>
    <mergeCell ref="O4:R4"/>
    <mergeCell ref="S4:V4"/>
    <mergeCell ref="P5:Q5"/>
    <mergeCell ref="T5:U5"/>
    <mergeCell ref="C5:D5"/>
    <mergeCell ref="K3:N3"/>
    <mergeCell ref="A1:I1"/>
    <mergeCell ref="K1:V1"/>
    <mergeCell ref="T2:V2"/>
    <mergeCell ref="A3:A8"/>
    <mergeCell ref="B3:E3"/>
    <mergeCell ref="F3:I3"/>
    <mergeCell ref="C6:D6"/>
    <mergeCell ref="G6:H6"/>
    <mergeCell ref="L6:M6"/>
    <mergeCell ref="P6:Q6"/>
    <mergeCell ref="O3:R3"/>
    <mergeCell ref="S3:V3"/>
    <mergeCell ref="B4:E4"/>
    <mergeCell ref="G5:H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6" orientation="landscape" blackAndWhite="1" r:id="rId1"/>
  <headerFooter alignWithMargins="0">
    <oddHeader>&amp;L&amp;"굴림체,굵게"&amp;12보건 및 사회보장&amp;R&amp;"굴림체,보통"&amp;12Health &amp; Social Security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topLeftCell="A13" zoomScaleNormal="100" zoomScaleSheetLayoutView="100" workbookViewId="0">
      <selection activeCell="A17" sqref="A17"/>
    </sheetView>
  </sheetViews>
  <sheetFormatPr defaultRowHeight="13.5"/>
  <cols>
    <col min="1" max="1" width="9.77734375" style="801" customWidth="1"/>
    <col min="2" max="8" width="10.77734375" style="801" customWidth="1"/>
    <col min="9" max="9" width="2.33203125" style="801" customWidth="1"/>
    <col min="10" max="15" width="9.109375" style="801" customWidth="1"/>
    <col min="16" max="17" width="9.109375" style="800" customWidth="1"/>
    <col min="18" max="16384" width="8.88671875" style="799"/>
  </cols>
  <sheetData>
    <row r="1" spans="1:17" s="842" customFormat="1" ht="45" customHeight="1">
      <c r="A1" s="1112" t="s">
        <v>1077</v>
      </c>
      <c r="B1" s="1112"/>
      <c r="C1" s="1112"/>
      <c r="D1" s="1112"/>
      <c r="E1" s="1112"/>
      <c r="F1" s="1112"/>
      <c r="G1" s="1112"/>
      <c r="H1" s="1112"/>
      <c r="I1" s="843"/>
      <c r="J1" s="1112" t="s">
        <v>1076</v>
      </c>
      <c r="K1" s="1112"/>
      <c r="L1" s="1112"/>
      <c r="M1" s="1112"/>
      <c r="N1" s="1112"/>
      <c r="O1" s="1112"/>
      <c r="P1" s="1112"/>
      <c r="Q1" s="1112"/>
    </row>
    <row r="2" spans="1:17" s="814" customFormat="1" ht="25.5" customHeight="1" thickBot="1">
      <c r="A2" s="841" t="s">
        <v>1075</v>
      </c>
      <c r="B2" s="841"/>
      <c r="C2" s="841"/>
      <c r="D2" s="841"/>
      <c r="E2" s="841"/>
      <c r="F2" s="841"/>
      <c r="G2" s="841"/>
      <c r="H2" s="841"/>
      <c r="J2" s="841"/>
      <c r="K2" s="841"/>
      <c r="L2" s="841"/>
      <c r="M2" s="841"/>
      <c r="N2" s="841"/>
      <c r="O2" s="841"/>
      <c r="P2" s="841"/>
      <c r="Q2" s="840" t="s">
        <v>1074</v>
      </c>
    </row>
    <row r="3" spans="1:17" s="814" customFormat="1" ht="16.5" customHeight="1" thickTop="1">
      <c r="A3" s="839"/>
      <c r="B3" s="1113" t="s">
        <v>1073</v>
      </c>
      <c r="C3" s="1113"/>
      <c r="D3" s="1114"/>
      <c r="E3" s="1115" t="s">
        <v>1072</v>
      </c>
      <c r="F3" s="1115"/>
      <c r="G3" s="1115"/>
      <c r="H3" s="1115"/>
      <c r="I3" s="831"/>
      <c r="J3" s="1115" t="s">
        <v>1071</v>
      </c>
      <c r="K3" s="1116"/>
      <c r="L3" s="1116"/>
      <c r="M3" s="1116"/>
      <c r="N3" s="1116"/>
      <c r="O3" s="1116"/>
      <c r="P3" s="1117" t="s">
        <v>1070</v>
      </c>
      <c r="Q3" s="1116"/>
    </row>
    <row r="4" spans="1:17" s="814" customFormat="1" ht="16.5" customHeight="1">
      <c r="A4" s="825"/>
      <c r="B4" s="1120"/>
      <c r="C4" s="1120"/>
      <c r="D4" s="1121"/>
      <c r="E4" s="1120"/>
      <c r="F4" s="1120"/>
      <c r="G4" s="1120"/>
      <c r="H4" s="1120"/>
      <c r="I4" s="831"/>
      <c r="J4" s="1122" t="s">
        <v>1069</v>
      </c>
      <c r="K4" s="1123"/>
      <c r="L4" s="1124" t="s">
        <v>1068</v>
      </c>
      <c r="M4" s="1123"/>
      <c r="N4" s="1125" t="s">
        <v>1067</v>
      </c>
      <c r="O4" s="1126"/>
      <c r="P4" s="1127" t="s">
        <v>1066</v>
      </c>
      <c r="Q4" s="1128"/>
    </row>
    <row r="5" spans="1:17" s="814" customFormat="1" ht="16.5" customHeight="1">
      <c r="A5" s="825" t="s">
        <v>399</v>
      </c>
      <c r="B5" s="1129"/>
      <c r="C5" s="1129"/>
      <c r="D5" s="1130"/>
      <c r="E5" s="1109" t="s">
        <v>1065</v>
      </c>
      <c r="F5" s="1110"/>
      <c r="G5" s="1110"/>
      <c r="H5" s="1110"/>
      <c r="I5" s="838"/>
      <c r="J5" s="1111"/>
      <c r="K5" s="1106"/>
      <c r="L5" s="1105" t="s">
        <v>1064</v>
      </c>
      <c r="M5" s="1106"/>
      <c r="N5" s="1107" t="s">
        <v>1063</v>
      </c>
      <c r="O5" s="1108"/>
      <c r="P5" s="1118" t="s">
        <v>1062</v>
      </c>
      <c r="Q5" s="1119"/>
    </row>
    <row r="6" spans="1:17" s="814" customFormat="1" ht="16.5" customHeight="1">
      <c r="A6" s="825"/>
      <c r="B6" s="1132"/>
      <c r="C6" s="1133"/>
      <c r="D6" s="1134"/>
      <c r="E6" s="837" t="s">
        <v>1061</v>
      </c>
      <c r="F6" s="1125" t="s">
        <v>1058</v>
      </c>
      <c r="G6" s="1126"/>
      <c r="H6" s="1126"/>
      <c r="I6" s="819"/>
      <c r="J6" s="1120"/>
      <c r="K6" s="1120"/>
      <c r="L6" s="1105" t="s">
        <v>1060</v>
      </c>
      <c r="M6" s="1106"/>
      <c r="N6" s="1131"/>
      <c r="O6" s="1121"/>
      <c r="P6" s="836" t="s">
        <v>1059</v>
      </c>
      <c r="Q6" s="835" t="s">
        <v>1058</v>
      </c>
    </row>
    <row r="7" spans="1:17" s="814" customFormat="1" ht="16.5" customHeight="1">
      <c r="A7" s="834"/>
      <c r="B7" s="1119" t="s">
        <v>1057</v>
      </c>
      <c r="C7" s="1119"/>
      <c r="D7" s="1135"/>
      <c r="E7" s="824"/>
      <c r="F7" s="1136" t="s">
        <v>1056</v>
      </c>
      <c r="G7" s="1137"/>
      <c r="H7" s="1137"/>
      <c r="I7" s="819"/>
      <c r="J7" s="1138" t="s">
        <v>1055</v>
      </c>
      <c r="K7" s="1139"/>
      <c r="L7" s="1140" t="s">
        <v>1054</v>
      </c>
      <c r="M7" s="1139"/>
      <c r="N7" s="1136" t="s">
        <v>1053</v>
      </c>
      <c r="O7" s="1137"/>
      <c r="P7" s="833"/>
      <c r="Q7" s="833"/>
    </row>
    <row r="8" spans="1:17" s="814" customFormat="1" ht="16.5" customHeight="1">
      <c r="A8" s="825" t="s">
        <v>1052</v>
      </c>
      <c r="B8" s="824" t="s">
        <v>1051</v>
      </c>
      <c r="C8" s="823" t="s">
        <v>1049</v>
      </c>
      <c r="D8" s="824" t="s">
        <v>1048</v>
      </c>
      <c r="E8" s="825"/>
      <c r="F8" s="832" t="s">
        <v>1050</v>
      </c>
      <c r="G8" s="823" t="s">
        <v>1049</v>
      </c>
      <c r="H8" s="819" t="s">
        <v>1048</v>
      </c>
      <c r="I8" s="831"/>
      <c r="J8" s="830" t="s">
        <v>1046</v>
      </c>
      <c r="K8" s="829" t="s">
        <v>1047</v>
      </c>
      <c r="L8" s="829" t="s">
        <v>1046</v>
      </c>
      <c r="M8" s="829" t="s">
        <v>1047</v>
      </c>
      <c r="N8" s="829" t="s">
        <v>1046</v>
      </c>
      <c r="O8" s="828" t="s">
        <v>1045</v>
      </c>
      <c r="P8" s="827"/>
      <c r="Q8" s="826"/>
    </row>
    <row r="9" spans="1:17" s="814" customFormat="1" ht="16.5" customHeight="1">
      <c r="A9" s="825"/>
      <c r="B9" s="824" t="s">
        <v>1042</v>
      </c>
      <c r="C9" s="823"/>
      <c r="D9" s="824"/>
      <c r="E9" s="824" t="s">
        <v>1044</v>
      </c>
      <c r="F9" s="824"/>
      <c r="G9" s="823"/>
      <c r="H9" s="819"/>
      <c r="I9" s="819"/>
      <c r="J9" s="824" t="s">
        <v>1042</v>
      </c>
      <c r="K9" s="819" t="s">
        <v>1043</v>
      </c>
      <c r="L9" s="823" t="s">
        <v>1042</v>
      </c>
      <c r="M9" s="819" t="s">
        <v>1040</v>
      </c>
      <c r="N9" s="823" t="s">
        <v>1042</v>
      </c>
      <c r="O9" s="819" t="s">
        <v>1040</v>
      </c>
      <c r="P9" s="823" t="s">
        <v>1041</v>
      </c>
      <c r="Q9" s="819" t="s">
        <v>1040</v>
      </c>
    </row>
    <row r="10" spans="1:17" s="814" customFormat="1" ht="16.5" customHeight="1">
      <c r="A10" s="822"/>
      <c r="B10" s="817" t="s">
        <v>1036</v>
      </c>
      <c r="C10" s="817" t="s">
        <v>1038</v>
      </c>
      <c r="D10" s="821" t="s">
        <v>1037</v>
      </c>
      <c r="E10" s="818" t="s">
        <v>1036</v>
      </c>
      <c r="F10" s="816" t="s">
        <v>1039</v>
      </c>
      <c r="G10" s="817" t="s">
        <v>1038</v>
      </c>
      <c r="H10" s="820" t="s">
        <v>1037</v>
      </c>
      <c r="I10" s="819"/>
      <c r="J10" s="818" t="s">
        <v>1036</v>
      </c>
      <c r="K10" s="815" t="s">
        <v>1034</v>
      </c>
      <c r="L10" s="817" t="s">
        <v>1036</v>
      </c>
      <c r="M10" s="815" t="s">
        <v>1034</v>
      </c>
      <c r="N10" s="817" t="s">
        <v>1036</v>
      </c>
      <c r="O10" s="815" t="s">
        <v>1034</v>
      </c>
      <c r="P10" s="816" t="s">
        <v>1035</v>
      </c>
      <c r="Q10" s="815" t="s">
        <v>1034</v>
      </c>
    </row>
    <row r="11" spans="1:17" s="807" customFormat="1" ht="85.5" customHeight="1">
      <c r="A11" s="811">
        <v>2013</v>
      </c>
      <c r="B11" s="218">
        <v>764</v>
      </c>
      <c r="C11" s="813">
        <v>562</v>
      </c>
      <c r="D11" s="813">
        <v>745</v>
      </c>
      <c r="E11" s="218">
        <v>741</v>
      </c>
      <c r="F11" s="808">
        <v>1197</v>
      </c>
      <c r="G11" s="808" t="s">
        <v>1033</v>
      </c>
      <c r="H11" s="808" t="s">
        <v>1033</v>
      </c>
      <c r="I11" s="813"/>
      <c r="J11" s="808">
        <v>23</v>
      </c>
      <c r="K11" s="808">
        <v>54</v>
      </c>
      <c r="L11" s="808">
        <v>23</v>
      </c>
      <c r="M11" s="808">
        <v>54</v>
      </c>
      <c r="N11" s="809">
        <v>0</v>
      </c>
      <c r="O11" s="809">
        <v>0</v>
      </c>
      <c r="P11" s="808">
        <v>6</v>
      </c>
      <c r="Q11" s="808">
        <v>56</v>
      </c>
    </row>
    <row r="12" spans="1:17" s="807" customFormat="1" ht="85.5" customHeight="1">
      <c r="A12" s="811">
        <v>2014</v>
      </c>
      <c r="B12" s="218">
        <v>753</v>
      </c>
      <c r="C12" s="813">
        <v>549</v>
      </c>
      <c r="D12" s="813">
        <v>732</v>
      </c>
      <c r="E12" s="218">
        <v>709</v>
      </c>
      <c r="F12" s="808">
        <v>1154</v>
      </c>
      <c r="G12" s="808">
        <v>495</v>
      </c>
      <c r="H12" s="808">
        <v>659</v>
      </c>
      <c r="I12" s="813"/>
      <c r="J12" s="808">
        <v>44</v>
      </c>
      <c r="K12" s="808">
        <v>84</v>
      </c>
      <c r="L12" s="808">
        <v>44</v>
      </c>
      <c r="M12" s="808">
        <v>84</v>
      </c>
      <c r="N12" s="809" t="s">
        <v>1033</v>
      </c>
      <c r="O12" s="809" t="s">
        <v>1033</v>
      </c>
      <c r="P12" s="808">
        <v>6</v>
      </c>
      <c r="Q12" s="808">
        <v>43</v>
      </c>
    </row>
    <row r="13" spans="1:17" s="807" customFormat="1" ht="85.5" customHeight="1">
      <c r="A13" s="811">
        <v>2015</v>
      </c>
      <c r="B13" s="223">
        <v>908</v>
      </c>
      <c r="C13" s="810">
        <v>623</v>
      </c>
      <c r="D13" s="810">
        <v>820</v>
      </c>
      <c r="E13" s="223">
        <v>845</v>
      </c>
      <c r="F13" s="808">
        <v>1356</v>
      </c>
      <c r="G13" s="808">
        <v>593</v>
      </c>
      <c r="H13" s="808">
        <v>763</v>
      </c>
      <c r="I13" s="810"/>
      <c r="J13" s="808">
        <v>22</v>
      </c>
      <c r="K13" s="808">
        <v>46</v>
      </c>
      <c r="L13" s="808">
        <v>22</v>
      </c>
      <c r="M13" s="808">
        <v>46</v>
      </c>
      <c r="N13" s="809" t="s">
        <v>89</v>
      </c>
      <c r="O13" s="809" t="s">
        <v>89</v>
      </c>
      <c r="P13" s="808">
        <v>6</v>
      </c>
      <c r="Q13" s="808">
        <v>41</v>
      </c>
    </row>
    <row r="14" spans="1:17" s="807" customFormat="1" ht="85.5" customHeight="1">
      <c r="A14" s="811">
        <v>2016</v>
      </c>
      <c r="B14" s="223">
        <v>949</v>
      </c>
      <c r="C14" s="810">
        <v>579</v>
      </c>
      <c r="D14" s="810">
        <v>783</v>
      </c>
      <c r="E14" s="223">
        <v>880</v>
      </c>
      <c r="F14" s="808">
        <v>1212</v>
      </c>
      <c r="G14" s="808">
        <v>529</v>
      </c>
      <c r="H14" s="808">
        <v>683</v>
      </c>
      <c r="I14" s="810"/>
      <c r="J14" s="808">
        <v>69</v>
      </c>
      <c r="K14" s="808">
        <v>119</v>
      </c>
      <c r="L14" s="808">
        <v>69</v>
      </c>
      <c r="M14" s="808">
        <v>119</v>
      </c>
      <c r="N14" s="809">
        <v>0</v>
      </c>
      <c r="O14" s="809">
        <v>0</v>
      </c>
      <c r="P14" s="808">
        <v>6</v>
      </c>
      <c r="Q14" s="808">
        <v>31</v>
      </c>
    </row>
    <row r="15" spans="1:17" s="807" customFormat="1" ht="85.5" customHeight="1">
      <c r="A15" s="811">
        <v>2017</v>
      </c>
      <c r="B15" s="812">
        <v>904</v>
      </c>
      <c r="C15" s="810">
        <v>597</v>
      </c>
      <c r="D15" s="810">
        <v>731</v>
      </c>
      <c r="E15" s="223">
        <v>856</v>
      </c>
      <c r="F15" s="808">
        <v>1227</v>
      </c>
      <c r="G15" s="808">
        <v>553</v>
      </c>
      <c r="H15" s="808">
        <v>674</v>
      </c>
      <c r="I15" s="810"/>
      <c r="J15" s="808">
        <v>48</v>
      </c>
      <c r="K15" s="808">
        <v>70</v>
      </c>
      <c r="L15" s="808">
        <v>48</v>
      </c>
      <c r="M15" s="808">
        <v>70</v>
      </c>
      <c r="N15" s="809"/>
      <c r="O15" s="809">
        <v>70</v>
      </c>
      <c r="P15" s="808">
        <v>5</v>
      </c>
      <c r="Q15" s="808">
        <v>31</v>
      </c>
    </row>
    <row r="16" spans="1:17" s="807" customFormat="1" ht="85.5" customHeight="1">
      <c r="A16" s="811">
        <v>2018</v>
      </c>
      <c r="B16" s="223">
        <v>902</v>
      </c>
      <c r="C16" s="810">
        <v>640</v>
      </c>
      <c r="D16" s="810">
        <v>679</v>
      </c>
      <c r="E16" s="223">
        <v>839</v>
      </c>
      <c r="F16" s="808">
        <v>1239</v>
      </c>
      <c r="G16" s="808">
        <v>560</v>
      </c>
      <c r="H16" s="808">
        <v>679</v>
      </c>
      <c r="I16" s="810"/>
      <c r="J16" s="808">
        <v>40</v>
      </c>
      <c r="K16" s="808">
        <v>57</v>
      </c>
      <c r="L16" s="808">
        <v>40</v>
      </c>
      <c r="M16" s="808">
        <v>57</v>
      </c>
      <c r="N16" s="809">
        <v>0</v>
      </c>
      <c r="O16" s="809">
        <v>0</v>
      </c>
      <c r="P16" s="808">
        <v>4</v>
      </c>
      <c r="Q16" s="808">
        <v>23</v>
      </c>
    </row>
    <row r="17" spans="1:17" s="805" customFormat="1" ht="85.5" customHeight="1" thickBot="1">
      <c r="A17" s="845">
        <v>2019</v>
      </c>
      <c r="B17" s="846">
        <v>901</v>
      </c>
      <c r="C17" s="847">
        <v>598</v>
      </c>
      <c r="D17" s="847">
        <v>721</v>
      </c>
      <c r="E17" s="848">
        <v>821</v>
      </c>
      <c r="F17" s="849">
        <v>1215</v>
      </c>
      <c r="G17" s="849">
        <v>545</v>
      </c>
      <c r="H17" s="849">
        <v>670</v>
      </c>
      <c r="I17" s="806"/>
      <c r="J17" s="849">
        <v>62</v>
      </c>
      <c r="K17" s="849">
        <v>86</v>
      </c>
      <c r="L17" s="849">
        <v>62</v>
      </c>
      <c r="M17" s="849">
        <v>86</v>
      </c>
      <c r="N17" s="850" t="s">
        <v>1032</v>
      </c>
      <c r="O17" s="850" t="s">
        <v>1032</v>
      </c>
      <c r="P17" s="849">
        <v>4</v>
      </c>
      <c r="Q17" s="849">
        <v>18</v>
      </c>
    </row>
    <row r="18" spans="1:17" ht="12" customHeight="1" thickTop="1">
      <c r="A18" s="800" t="s">
        <v>1031</v>
      </c>
    </row>
    <row r="19" spans="1:17" s="802" customFormat="1" ht="13.5" customHeight="1">
      <c r="A19" s="803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  <c r="M19" s="804"/>
      <c r="N19" s="804"/>
      <c r="O19" s="804"/>
      <c r="P19" s="803"/>
      <c r="Q19" s="803"/>
    </row>
    <row r="20" spans="1:17" s="802" customFormat="1" ht="13.5" customHeight="1">
      <c r="A20" s="803"/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  <c r="M20" s="804"/>
      <c r="N20" s="803"/>
      <c r="O20" s="803"/>
    </row>
    <row r="21" spans="1:17" s="802" customFormat="1" ht="13.5" customHeight="1">
      <c r="A21" s="803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3"/>
      <c r="O21" s="803"/>
    </row>
    <row r="22" spans="1:17">
      <c r="N22" s="800"/>
      <c r="O22" s="800"/>
      <c r="P22" s="799"/>
      <c r="Q22" s="799"/>
    </row>
    <row r="23" spans="1:17">
      <c r="N23" s="800"/>
      <c r="O23" s="800"/>
      <c r="P23" s="799"/>
      <c r="Q23" s="799"/>
    </row>
    <row r="24" spans="1:17">
      <c r="N24" s="800"/>
      <c r="O24" s="800"/>
      <c r="P24" s="799"/>
      <c r="Q24" s="799"/>
    </row>
  </sheetData>
  <mergeCells count="28">
    <mergeCell ref="B7:D7"/>
    <mergeCell ref="F7:H7"/>
    <mergeCell ref="J7:K7"/>
    <mergeCell ref="L7:M7"/>
    <mergeCell ref="N7:O7"/>
    <mergeCell ref="P4:Q4"/>
    <mergeCell ref="B5:D5"/>
    <mergeCell ref="F6:H6"/>
    <mergeCell ref="J6:K6"/>
    <mergeCell ref="L6:M6"/>
    <mergeCell ref="N6:O6"/>
    <mergeCell ref="B6:D6"/>
    <mergeCell ref="L5:M5"/>
    <mergeCell ref="N5:O5"/>
    <mergeCell ref="E5:H5"/>
    <mergeCell ref="J5:K5"/>
    <mergeCell ref="A1:H1"/>
    <mergeCell ref="J1:Q1"/>
    <mergeCell ref="B3:D3"/>
    <mergeCell ref="E3:H3"/>
    <mergeCell ref="J3:O3"/>
    <mergeCell ref="P3:Q3"/>
    <mergeCell ref="P5:Q5"/>
    <mergeCell ref="B4:D4"/>
    <mergeCell ref="E4:H4"/>
    <mergeCell ref="J4:K4"/>
    <mergeCell ref="L4:M4"/>
    <mergeCell ref="N4:O4"/>
  </mergeCells>
  <phoneticPr fontId="4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62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0" zoomScale="90" zoomScaleNormal="90" workbookViewId="0">
      <selection activeCell="A14" sqref="A14"/>
    </sheetView>
  </sheetViews>
  <sheetFormatPr defaultRowHeight="13.5"/>
  <cols>
    <col min="1" max="1" width="11.6640625" style="55" customWidth="1"/>
    <col min="2" max="4" width="5.109375" style="55" customWidth="1"/>
    <col min="5" max="9" width="11.6640625" style="55" customWidth="1"/>
    <col min="10" max="10" width="3.77734375" style="55" customWidth="1"/>
    <col min="11" max="16" width="11.6640625" style="55" customWidth="1"/>
    <col min="17" max="16384" width="8.88671875" style="55"/>
  </cols>
  <sheetData>
    <row r="1" spans="1:20" ht="36" customHeight="1">
      <c r="A1" s="866" t="s">
        <v>440</v>
      </c>
      <c r="B1" s="866"/>
      <c r="C1" s="866"/>
      <c r="D1" s="866"/>
      <c r="E1" s="866"/>
      <c r="F1" s="866"/>
      <c r="G1" s="866"/>
      <c r="H1" s="866"/>
      <c r="I1" s="866"/>
      <c r="J1" s="236"/>
      <c r="K1" s="865" t="s">
        <v>439</v>
      </c>
      <c r="L1" s="912"/>
      <c r="M1" s="912"/>
      <c r="N1" s="912"/>
      <c r="O1" s="912"/>
      <c r="P1" s="912"/>
      <c r="Q1" s="2"/>
      <c r="R1" s="2"/>
    </row>
    <row r="2" spans="1:20" ht="24" customHeight="1" thickBot="1">
      <c r="A2" s="3" t="s">
        <v>57</v>
      </c>
      <c r="B2" s="4"/>
      <c r="C2" s="4"/>
      <c r="D2" s="4"/>
      <c r="E2" s="4"/>
      <c r="F2" s="4"/>
      <c r="G2" s="4"/>
      <c r="H2" s="4"/>
      <c r="I2" s="4"/>
      <c r="J2" s="270"/>
      <c r="K2" s="4"/>
      <c r="L2" s="4"/>
      <c r="M2" s="4"/>
      <c r="N2" s="4"/>
      <c r="O2" s="4"/>
      <c r="P2" s="7" t="s">
        <v>438</v>
      </c>
      <c r="Q2" s="6"/>
      <c r="R2" s="6"/>
    </row>
    <row r="3" spans="1:20" ht="30.75" customHeight="1" thickTop="1">
      <c r="A3" s="233"/>
      <c r="B3" s="870" t="s">
        <v>437</v>
      </c>
      <c r="C3" s="877"/>
      <c r="D3" s="871"/>
      <c r="E3" s="913" t="s">
        <v>436</v>
      </c>
      <c r="F3" s="883"/>
      <c r="G3" s="883"/>
      <c r="H3" s="883"/>
      <c r="I3" s="883"/>
      <c r="J3" s="14"/>
      <c r="K3" s="883" t="s">
        <v>435</v>
      </c>
      <c r="L3" s="883"/>
      <c r="M3" s="883"/>
      <c r="N3" s="883"/>
      <c r="O3" s="883"/>
      <c r="P3" s="883"/>
      <c r="Q3" s="6"/>
      <c r="R3" s="6"/>
    </row>
    <row r="4" spans="1:20" ht="30.75" customHeight="1">
      <c r="A4" s="233" t="s">
        <v>399</v>
      </c>
      <c r="B4" s="18"/>
      <c r="C4" s="16" t="s">
        <v>434</v>
      </c>
      <c r="D4" s="15" t="s">
        <v>433</v>
      </c>
      <c r="E4" s="16" t="s">
        <v>432</v>
      </c>
      <c r="F4" s="15" t="s">
        <v>431</v>
      </c>
      <c r="G4" s="15" t="s">
        <v>430</v>
      </c>
      <c r="H4" s="15" t="s">
        <v>429</v>
      </c>
      <c r="I4" s="16" t="s">
        <v>428</v>
      </c>
      <c r="J4" s="14"/>
      <c r="K4" s="13" t="s">
        <v>427</v>
      </c>
      <c r="L4" s="13" t="s">
        <v>426</v>
      </c>
      <c r="M4" s="15" t="s">
        <v>425</v>
      </c>
      <c r="N4" s="15" t="s">
        <v>424</v>
      </c>
      <c r="O4" s="15" t="s">
        <v>423</v>
      </c>
      <c r="P4" s="16" t="s">
        <v>422</v>
      </c>
      <c r="Q4" s="6"/>
    </row>
    <row r="5" spans="1:20" ht="30.75" customHeight="1">
      <c r="A5" s="8"/>
      <c r="B5" s="18"/>
      <c r="C5" s="18"/>
      <c r="D5" s="18"/>
      <c r="E5" s="12"/>
      <c r="F5" s="12"/>
      <c r="G5" s="12"/>
      <c r="H5" s="12" t="s">
        <v>421</v>
      </c>
      <c r="I5" s="18"/>
      <c r="J5" s="269"/>
      <c r="K5" s="9"/>
      <c r="L5" s="9"/>
      <c r="M5" s="12" t="s">
        <v>420</v>
      </c>
      <c r="N5" s="12"/>
      <c r="O5" s="12" t="s">
        <v>419</v>
      </c>
      <c r="P5" s="18" t="s">
        <v>418</v>
      </c>
      <c r="Q5" s="6"/>
    </row>
    <row r="6" spans="1:20" ht="30.75" customHeight="1">
      <c r="A6" s="233" t="s">
        <v>417</v>
      </c>
      <c r="B6" s="18"/>
      <c r="C6" s="18"/>
      <c r="D6" s="18"/>
      <c r="E6" s="18"/>
      <c r="F6" s="12"/>
      <c r="G6" s="12"/>
      <c r="H6" s="12" t="s">
        <v>416</v>
      </c>
      <c r="I6" s="18"/>
      <c r="J6" s="269"/>
      <c r="K6" s="9"/>
      <c r="L6" s="9"/>
      <c r="M6" s="12" t="s">
        <v>415</v>
      </c>
      <c r="N6" s="12" t="s">
        <v>414</v>
      </c>
      <c r="O6" s="12" t="s">
        <v>413</v>
      </c>
      <c r="P6" s="18" t="s">
        <v>412</v>
      </c>
      <c r="Q6" s="6"/>
    </row>
    <row r="7" spans="1:20" ht="30.75" customHeight="1">
      <c r="A7" s="232"/>
      <c r="B7" s="234" t="s">
        <v>96</v>
      </c>
      <c r="C7" s="234" t="s">
        <v>411</v>
      </c>
      <c r="D7" s="234" t="s">
        <v>410</v>
      </c>
      <c r="E7" s="234" t="s">
        <v>365</v>
      </c>
      <c r="F7" s="268" t="s">
        <v>409</v>
      </c>
      <c r="G7" s="268" t="s">
        <v>408</v>
      </c>
      <c r="H7" s="268" t="s">
        <v>407</v>
      </c>
      <c r="I7" s="234" t="s">
        <v>406</v>
      </c>
      <c r="J7" s="269"/>
      <c r="K7" s="235" t="s">
        <v>405</v>
      </c>
      <c r="L7" s="235" t="s">
        <v>404</v>
      </c>
      <c r="M7" s="268" t="s">
        <v>403</v>
      </c>
      <c r="N7" s="268" t="s">
        <v>367</v>
      </c>
      <c r="O7" s="268" t="s">
        <v>402</v>
      </c>
      <c r="P7" s="234" t="s">
        <v>371</v>
      </c>
      <c r="Q7" s="6"/>
    </row>
    <row r="8" spans="1:20" ht="30.75" customHeight="1">
      <c r="A8" s="256">
        <v>2013</v>
      </c>
      <c r="B8" s="265">
        <v>54</v>
      </c>
      <c r="C8" s="265" t="s">
        <v>360</v>
      </c>
      <c r="D8" s="265" t="s">
        <v>362</v>
      </c>
      <c r="E8" s="265">
        <v>44</v>
      </c>
      <c r="F8" s="34">
        <v>10</v>
      </c>
      <c r="G8" s="34">
        <v>3</v>
      </c>
      <c r="H8" s="34">
        <v>2</v>
      </c>
      <c r="I8" s="34">
        <v>2</v>
      </c>
      <c r="J8" s="34"/>
      <c r="K8" s="29">
        <v>0</v>
      </c>
      <c r="L8" s="34">
        <v>11</v>
      </c>
      <c r="M8" s="34">
        <v>2</v>
      </c>
      <c r="N8" s="34">
        <v>2</v>
      </c>
      <c r="O8" s="34">
        <v>2</v>
      </c>
      <c r="P8" s="34">
        <v>6</v>
      </c>
      <c r="Q8" s="82"/>
      <c r="R8" s="82"/>
    </row>
    <row r="9" spans="1:20" s="39" customFormat="1" ht="30.75" customHeight="1">
      <c r="A9" s="256">
        <v>2014</v>
      </c>
      <c r="B9" s="265">
        <v>53</v>
      </c>
      <c r="C9" s="255">
        <v>28</v>
      </c>
      <c r="D9" s="255">
        <v>25</v>
      </c>
      <c r="E9" s="265">
        <v>43</v>
      </c>
      <c r="F9" s="34">
        <v>12</v>
      </c>
      <c r="G9" s="34">
        <v>3</v>
      </c>
      <c r="H9" s="34">
        <v>1</v>
      </c>
      <c r="I9" s="31" t="s">
        <v>362</v>
      </c>
      <c r="J9" s="34"/>
      <c r="K9" s="29">
        <v>0</v>
      </c>
      <c r="L9" s="34">
        <v>11</v>
      </c>
      <c r="M9" s="34">
        <v>2</v>
      </c>
      <c r="N9" s="34">
        <v>2</v>
      </c>
      <c r="O9" s="34">
        <v>2</v>
      </c>
      <c r="P9" s="34">
        <v>4</v>
      </c>
      <c r="Q9" s="82"/>
      <c r="R9" s="82"/>
    </row>
    <row r="10" spans="1:20" s="39" customFormat="1" ht="30.75" customHeight="1">
      <c r="A10" s="256">
        <v>2015</v>
      </c>
      <c r="B10" s="265">
        <v>55</v>
      </c>
      <c r="C10" s="255">
        <v>25</v>
      </c>
      <c r="D10" s="255">
        <v>30</v>
      </c>
      <c r="E10" s="265">
        <v>47</v>
      </c>
      <c r="F10" s="34">
        <v>10</v>
      </c>
      <c r="G10" s="34">
        <v>2</v>
      </c>
      <c r="H10" s="34">
        <v>2</v>
      </c>
      <c r="I10" s="34" t="s">
        <v>89</v>
      </c>
      <c r="J10" s="34"/>
      <c r="K10" s="34" t="s">
        <v>89</v>
      </c>
      <c r="L10" s="34">
        <v>14</v>
      </c>
      <c r="M10" s="34">
        <v>2</v>
      </c>
      <c r="N10" s="34">
        <v>3</v>
      </c>
      <c r="O10" s="34">
        <v>3</v>
      </c>
      <c r="P10" s="34">
        <v>4</v>
      </c>
      <c r="Q10" s="82"/>
      <c r="R10" s="82"/>
    </row>
    <row r="11" spans="1:20" ht="30.75" customHeight="1">
      <c r="A11" s="256">
        <v>2016</v>
      </c>
      <c r="B11" s="266">
        <v>56</v>
      </c>
      <c r="C11" s="255">
        <v>25</v>
      </c>
      <c r="D11" s="255">
        <v>31</v>
      </c>
      <c r="E11" s="265">
        <v>47</v>
      </c>
      <c r="F11" s="34">
        <v>10</v>
      </c>
      <c r="G11" s="34">
        <v>2</v>
      </c>
      <c r="H11" s="34">
        <v>2</v>
      </c>
      <c r="I11" s="34" t="s">
        <v>89</v>
      </c>
      <c r="J11" s="34"/>
      <c r="K11" s="34" t="s">
        <v>89</v>
      </c>
      <c r="L11" s="34">
        <v>16</v>
      </c>
      <c r="M11" s="34">
        <v>2</v>
      </c>
      <c r="N11" s="34">
        <v>3</v>
      </c>
      <c r="O11" s="34">
        <v>3</v>
      </c>
      <c r="P11" s="34">
        <v>4</v>
      </c>
      <c r="Q11" s="82"/>
      <c r="R11" s="82"/>
    </row>
    <row r="12" spans="1:20" ht="30.75" customHeight="1">
      <c r="A12" s="267">
        <v>2017</v>
      </c>
      <c r="B12" s="266">
        <v>59</v>
      </c>
      <c r="C12" s="255">
        <v>27</v>
      </c>
      <c r="D12" s="255">
        <v>32</v>
      </c>
      <c r="E12" s="265">
        <v>50</v>
      </c>
      <c r="F12" s="34">
        <v>10</v>
      </c>
      <c r="G12" s="34">
        <v>2</v>
      </c>
      <c r="H12" s="34">
        <v>2</v>
      </c>
      <c r="I12" s="34" t="s">
        <v>89</v>
      </c>
      <c r="J12" s="34"/>
      <c r="K12" s="34" t="s">
        <v>89</v>
      </c>
      <c r="L12" s="34">
        <v>17</v>
      </c>
      <c r="M12" s="34">
        <v>2</v>
      </c>
      <c r="N12" s="34">
        <v>3</v>
      </c>
      <c r="O12" s="34">
        <v>3</v>
      </c>
      <c r="P12" s="34">
        <v>4</v>
      </c>
      <c r="Q12" s="82"/>
      <c r="R12" s="82"/>
    </row>
    <row r="13" spans="1:20" ht="30.75" customHeight="1">
      <c r="A13" s="256">
        <v>2018</v>
      </c>
      <c r="B13" s="265">
        <v>69</v>
      </c>
      <c r="C13" s="255">
        <v>25</v>
      </c>
      <c r="D13" s="255">
        <v>44</v>
      </c>
      <c r="E13" s="265">
        <v>69</v>
      </c>
      <c r="F13" s="34">
        <v>10</v>
      </c>
      <c r="G13" s="34">
        <v>3</v>
      </c>
      <c r="H13" s="34">
        <v>3</v>
      </c>
      <c r="I13" s="34" t="s">
        <v>360</v>
      </c>
      <c r="J13" s="34"/>
      <c r="K13" s="34" t="s">
        <v>360</v>
      </c>
      <c r="L13" s="34">
        <v>24</v>
      </c>
      <c r="M13" s="34">
        <v>3</v>
      </c>
      <c r="N13" s="34">
        <v>5</v>
      </c>
      <c r="O13" s="34">
        <v>4</v>
      </c>
      <c r="P13" s="34">
        <v>5</v>
      </c>
      <c r="Q13" s="82"/>
      <c r="R13" s="82"/>
    </row>
    <row r="14" spans="1:20" s="260" customFormat="1" ht="30.75" customHeight="1" thickBot="1">
      <c r="A14" s="254">
        <v>2019</v>
      </c>
      <c r="B14" s="263">
        <v>84</v>
      </c>
      <c r="C14" s="264">
        <v>33</v>
      </c>
      <c r="D14" s="264">
        <v>51</v>
      </c>
      <c r="E14" s="263">
        <v>69</v>
      </c>
      <c r="F14" s="250">
        <v>10</v>
      </c>
      <c r="G14" s="250">
        <v>2</v>
      </c>
      <c r="H14" s="250">
        <v>2</v>
      </c>
      <c r="I14" s="261"/>
      <c r="J14" s="262"/>
      <c r="K14" s="261"/>
      <c r="L14" s="250">
        <v>23</v>
      </c>
      <c r="M14" s="250">
        <v>3</v>
      </c>
      <c r="N14" s="250">
        <v>5</v>
      </c>
      <c r="O14" s="250">
        <v>4</v>
      </c>
      <c r="P14" s="250">
        <v>6</v>
      </c>
      <c r="Q14" s="83"/>
      <c r="R14" s="83"/>
    </row>
    <row r="15" spans="1:20" ht="30.75" customHeight="1" thickTop="1" thickBot="1">
      <c r="A15" s="84"/>
      <c r="B15" s="85"/>
      <c r="C15" s="85"/>
      <c r="D15" s="85"/>
      <c r="E15" s="85"/>
      <c r="F15" s="85"/>
      <c r="G15" s="85"/>
      <c r="H15" s="85"/>
      <c r="I15" s="86"/>
      <c r="J15" s="87"/>
      <c r="K15" s="86"/>
      <c r="L15" s="86"/>
      <c r="M15" s="86"/>
      <c r="N15" s="86"/>
      <c r="O15" s="86"/>
      <c r="P15" s="86"/>
      <c r="Q15" s="81"/>
      <c r="R15" s="81"/>
      <c r="T15" s="58"/>
    </row>
    <row r="16" spans="1:20" ht="30.75" customHeight="1" thickTop="1">
      <c r="A16" s="88"/>
      <c r="B16" s="897" t="s">
        <v>401</v>
      </c>
      <c r="C16" s="898"/>
      <c r="D16" s="898"/>
      <c r="E16" s="898"/>
      <c r="F16" s="898"/>
      <c r="G16" s="898"/>
      <c r="H16" s="898"/>
      <c r="I16" s="898"/>
      <c r="J16" s="258"/>
      <c r="K16" s="243"/>
      <c r="L16" s="897" t="s">
        <v>400</v>
      </c>
      <c r="M16" s="898"/>
      <c r="N16" s="898"/>
      <c r="O16" s="898"/>
      <c r="P16" s="898"/>
      <c r="Q16" s="81"/>
      <c r="R16" s="81"/>
    </row>
    <row r="17" spans="1:18" ht="30.75" customHeight="1">
      <c r="A17" s="88" t="s">
        <v>399</v>
      </c>
      <c r="B17" s="902" t="s">
        <v>398</v>
      </c>
      <c r="C17" s="903"/>
      <c r="D17" s="904"/>
      <c r="E17" s="247" t="s">
        <v>397</v>
      </c>
      <c r="F17" s="247" t="s">
        <v>396</v>
      </c>
      <c r="G17" s="247" t="s">
        <v>395</v>
      </c>
      <c r="H17" s="247" t="s">
        <v>394</v>
      </c>
      <c r="I17" s="238" t="s">
        <v>393</v>
      </c>
      <c r="J17" s="258"/>
      <c r="K17" s="239" t="s">
        <v>392</v>
      </c>
      <c r="L17" s="247" t="s">
        <v>391</v>
      </c>
      <c r="M17" s="247" t="s">
        <v>390</v>
      </c>
      <c r="N17" s="247" t="s">
        <v>389</v>
      </c>
      <c r="O17" s="902" t="s">
        <v>388</v>
      </c>
      <c r="P17" s="905"/>
      <c r="Q17" s="81"/>
      <c r="R17" s="81"/>
    </row>
    <row r="18" spans="1:18" ht="30.75" customHeight="1">
      <c r="A18" s="244"/>
      <c r="B18" s="906"/>
      <c r="C18" s="907"/>
      <c r="D18" s="908"/>
      <c r="E18" s="259"/>
      <c r="F18" s="259"/>
      <c r="G18" s="248" t="s">
        <v>387</v>
      </c>
      <c r="H18" s="248" t="s">
        <v>386</v>
      </c>
      <c r="I18" s="241" t="s">
        <v>385</v>
      </c>
      <c r="J18" s="258"/>
      <c r="K18" s="242" t="s">
        <v>384</v>
      </c>
      <c r="L18" s="248"/>
      <c r="M18" s="248" t="s">
        <v>383</v>
      </c>
      <c r="N18" s="248" t="s">
        <v>382</v>
      </c>
      <c r="O18" s="906"/>
      <c r="P18" s="907"/>
      <c r="Q18" s="81"/>
      <c r="R18" s="81"/>
    </row>
    <row r="19" spans="1:18" ht="30.75" customHeight="1">
      <c r="A19" s="88" t="s">
        <v>381</v>
      </c>
      <c r="B19" s="909" t="s">
        <v>380</v>
      </c>
      <c r="C19" s="910"/>
      <c r="D19" s="911"/>
      <c r="E19" s="248" t="s">
        <v>379</v>
      </c>
      <c r="F19" s="248" t="s">
        <v>378</v>
      </c>
      <c r="G19" s="248" t="s">
        <v>377</v>
      </c>
      <c r="H19" s="248" t="s">
        <v>376</v>
      </c>
      <c r="I19" s="241" t="s">
        <v>375</v>
      </c>
      <c r="J19" s="258"/>
      <c r="K19" s="242" t="s">
        <v>374</v>
      </c>
      <c r="L19" s="248"/>
      <c r="M19" s="248" t="s">
        <v>373</v>
      </c>
      <c r="N19" s="248" t="s">
        <v>372</v>
      </c>
      <c r="O19" s="909"/>
      <c r="P19" s="910"/>
      <c r="Q19" s="81"/>
      <c r="R19" s="81"/>
    </row>
    <row r="20" spans="1:18" ht="30.75" customHeight="1">
      <c r="A20" s="245"/>
      <c r="B20" s="893" t="s">
        <v>371</v>
      </c>
      <c r="C20" s="894"/>
      <c r="D20" s="895"/>
      <c r="E20" s="69" t="s">
        <v>370</v>
      </c>
      <c r="F20" s="69" t="s">
        <v>367</v>
      </c>
      <c r="G20" s="69" t="s">
        <v>369</v>
      </c>
      <c r="H20" s="69" t="s">
        <v>368</v>
      </c>
      <c r="I20" s="92" t="s">
        <v>367</v>
      </c>
      <c r="J20" s="258"/>
      <c r="K20" s="70" t="s">
        <v>366</v>
      </c>
      <c r="L20" s="69" t="s">
        <v>365</v>
      </c>
      <c r="M20" s="69" t="s">
        <v>364</v>
      </c>
      <c r="N20" s="69" t="s">
        <v>364</v>
      </c>
      <c r="O20" s="893" t="s">
        <v>363</v>
      </c>
      <c r="P20" s="896"/>
      <c r="Q20" s="81"/>
      <c r="R20" s="81"/>
    </row>
    <row r="21" spans="1:18" ht="30.75" customHeight="1">
      <c r="A21" s="256">
        <v>2013</v>
      </c>
      <c r="B21" s="891">
        <v>0</v>
      </c>
      <c r="C21" s="892"/>
      <c r="D21" s="892"/>
      <c r="E21" s="34">
        <v>4</v>
      </c>
      <c r="F21" s="31">
        <v>0</v>
      </c>
      <c r="G21" s="31">
        <v>0</v>
      </c>
      <c r="H21" s="31">
        <v>0</v>
      </c>
      <c r="I21" s="31">
        <v>0</v>
      </c>
      <c r="J21" s="252"/>
      <c r="K21" s="31">
        <v>0</v>
      </c>
      <c r="L21" s="34">
        <f>SUM(M21:P21)</f>
        <v>10</v>
      </c>
      <c r="M21" s="34">
        <v>3</v>
      </c>
      <c r="N21" s="34">
        <v>2</v>
      </c>
      <c r="O21" s="890">
        <v>5</v>
      </c>
      <c r="P21" s="890"/>
      <c r="Q21" s="81"/>
      <c r="R21" s="81"/>
    </row>
    <row r="22" spans="1:18" s="39" customFormat="1" ht="30.75" customHeight="1">
      <c r="A22" s="256">
        <v>2014</v>
      </c>
      <c r="B22" s="891" t="s">
        <v>360</v>
      </c>
      <c r="C22" s="892"/>
      <c r="D22" s="892"/>
      <c r="E22" s="34">
        <v>6</v>
      </c>
      <c r="F22" s="31">
        <v>0</v>
      </c>
      <c r="G22" s="76" t="s">
        <v>360</v>
      </c>
      <c r="H22" s="31">
        <v>0</v>
      </c>
      <c r="I22" s="31">
        <v>0</v>
      </c>
      <c r="J22" s="252"/>
      <c r="K22" s="31">
        <v>0</v>
      </c>
      <c r="L22" s="34">
        <v>10</v>
      </c>
      <c r="M22" s="34">
        <v>2</v>
      </c>
      <c r="N22" s="34">
        <v>3</v>
      </c>
      <c r="O22" s="890">
        <v>5</v>
      </c>
      <c r="P22" s="890"/>
      <c r="Q22" s="81"/>
      <c r="R22" s="81"/>
    </row>
    <row r="23" spans="1:18" s="39" customFormat="1" ht="30.75" customHeight="1">
      <c r="A23" s="256">
        <v>2015</v>
      </c>
      <c r="B23" s="888" t="s">
        <v>89</v>
      </c>
      <c r="C23" s="889"/>
      <c r="D23" s="889"/>
      <c r="E23" s="34">
        <v>7</v>
      </c>
      <c r="F23" s="31">
        <v>0</v>
      </c>
      <c r="G23" s="34" t="s">
        <v>360</v>
      </c>
      <c r="H23" s="257" t="s">
        <v>360</v>
      </c>
      <c r="I23" s="257" t="s">
        <v>360</v>
      </c>
      <c r="J23" s="252"/>
      <c r="K23" s="257" t="s">
        <v>360</v>
      </c>
      <c r="L23" s="34">
        <v>8</v>
      </c>
      <c r="M23" s="34">
        <v>2</v>
      </c>
      <c r="N23" s="34">
        <v>2</v>
      </c>
      <c r="O23" s="890">
        <v>4</v>
      </c>
      <c r="P23" s="890"/>
      <c r="Q23" s="81"/>
      <c r="R23" s="81"/>
    </row>
    <row r="24" spans="1:18" ht="30.75" customHeight="1">
      <c r="A24" s="256">
        <v>2016</v>
      </c>
      <c r="B24" s="888" t="s">
        <v>89</v>
      </c>
      <c r="C24" s="889"/>
      <c r="D24" s="889"/>
      <c r="E24" s="34">
        <v>5</v>
      </c>
      <c r="F24" s="31">
        <v>0</v>
      </c>
      <c r="G24" s="34" t="s">
        <v>360</v>
      </c>
      <c r="H24" s="257" t="s">
        <v>362</v>
      </c>
      <c r="I24" s="257" t="s">
        <v>362</v>
      </c>
      <c r="J24" s="252"/>
      <c r="K24" s="257" t="s">
        <v>360</v>
      </c>
      <c r="L24" s="34">
        <v>9</v>
      </c>
      <c r="M24" s="34">
        <v>2</v>
      </c>
      <c r="N24" s="34">
        <v>2</v>
      </c>
      <c r="O24" s="890">
        <v>5</v>
      </c>
      <c r="P24" s="890"/>
      <c r="Q24" s="81"/>
      <c r="R24" s="81"/>
    </row>
    <row r="25" spans="1:18" ht="30.75" customHeight="1">
      <c r="A25" s="256">
        <v>2017</v>
      </c>
      <c r="B25" s="888" t="s">
        <v>89</v>
      </c>
      <c r="C25" s="889"/>
      <c r="D25" s="889"/>
      <c r="E25" s="34">
        <v>6</v>
      </c>
      <c r="F25" s="31">
        <v>0</v>
      </c>
      <c r="G25" s="31">
        <v>0</v>
      </c>
      <c r="H25" s="31">
        <v>0</v>
      </c>
      <c r="I25" s="31">
        <v>0</v>
      </c>
      <c r="J25" s="252"/>
      <c r="K25" s="31">
        <v>0</v>
      </c>
      <c r="L25" s="34">
        <v>11</v>
      </c>
      <c r="M25" s="34">
        <v>1</v>
      </c>
      <c r="N25" s="34">
        <v>4</v>
      </c>
      <c r="O25" s="890">
        <v>6</v>
      </c>
      <c r="P25" s="890"/>
      <c r="Q25" s="81"/>
      <c r="R25" s="81"/>
    </row>
    <row r="26" spans="1:18" ht="30.75" customHeight="1">
      <c r="A26" s="256">
        <v>2018</v>
      </c>
      <c r="B26" s="888" t="s">
        <v>360</v>
      </c>
      <c r="C26" s="889"/>
      <c r="D26" s="889"/>
      <c r="E26" s="34">
        <v>11</v>
      </c>
      <c r="F26" s="31">
        <v>0</v>
      </c>
      <c r="G26" s="31" t="s">
        <v>361</v>
      </c>
      <c r="H26" s="31" t="s">
        <v>360</v>
      </c>
      <c r="I26" s="31" t="s">
        <v>360</v>
      </c>
      <c r="J26" s="252"/>
      <c r="K26" s="255">
        <v>1</v>
      </c>
      <c r="L26" s="34">
        <v>12</v>
      </c>
      <c r="M26" s="34">
        <v>2</v>
      </c>
      <c r="N26" s="34">
        <v>2</v>
      </c>
      <c r="O26" s="890">
        <v>8</v>
      </c>
      <c r="P26" s="890"/>
      <c r="Q26" s="81"/>
      <c r="R26" s="81"/>
    </row>
    <row r="27" spans="1:18" ht="30.75" customHeight="1" thickBot="1">
      <c r="A27" s="254">
        <v>2019</v>
      </c>
      <c r="B27" s="899">
        <v>2</v>
      </c>
      <c r="C27" s="900"/>
      <c r="D27" s="900"/>
      <c r="E27" s="250">
        <v>11</v>
      </c>
      <c r="F27" s="253">
        <v>0</v>
      </c>
      <c r="G27" s="253">
        <v>0</v>
      </c>
      <c r="H27" s="253">
        <v>0</v>
      </c>
      <c r="I27" s="253">
        <v>0</v>
      </c>
      <c r="J27" s="252"/>
      <c r="K27" s="251">
        <v>1</v>
      </c>
      <c r="L27" s="250">
        <v>15</v>
      </c>
      <c r="M27" s="250">
        <v>2</v>
      </c>
      <c r="N27" s="250">
        <v>1</v>
      </c>
      <c r="O27" s="901">
        <v>12</v>
      </c>
      <c r="P27" s="901"/>
      <c r="Q27" s="81"/>
      <c r="R27" s="81"/>
    </row>
    <row r="28" spans="1:18" ht="24" customHeight="1" thickTop="1">
      <c r="A28" s="249" t="s">
        <v>359</v>
      </c>
      <c r="B28" s="79"/>
      <c r="C28" s="79"/>
      <c r="D28" s="79"/>
      <c r="E28" s="80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</row>
    <row r="29" spans="1:18" ht="14.25" customHeight="1">
      <c r="A29" s="39"/>
      <c r="B29" s="58"/>
      <c r="C29" s="58"/>
      <c r="D29" s="58"/>
      <c r="E29" s="58"/>
      <c r="F29" s="58"/>
      <c r="G29" s="58"/>
      <c r="H29" s="58"/>
      <c r="I29" s="58"/>
      <c r="J29" s="59"/>
      <c r="K29" s="58"/>
      <c r="L29" s="58"/>
      <c r="M29" s="58"/>
      <c r="N29" s="58"/>
      <c r="O29" s="58"/>
      <c r="P29" s="58"/>
      <c r="Q29" s="39"/>
      <c r="R29" s="39"/>
    </row>
  </sheetData>
  <mergeCells count="29">
    <mergeCell ref="A1:I1"/>
    <mergeCell ref="K1:P1"/>
    <mergeCell ref="B3:D3"/>
    <mergeCell ref="E3:I3"/>
    <mergeCell ref="K3:P3"/>
    <mergeCell ref="B20:D20"/>
    <mergeCell ref="O20:P20"/>
    <mergeCell ref="B16:I16"/>
    <mergeCell ref="L16:P16"/>
    <mergeCell ref="B27:D27"/>
    <mergeCell ref="O27:P27"/>
    <mergeCell ref="B17:D17"/>
    <mergeCell ref="O17:P17"/>
    <mergeCell ref="B18:D18"/>
    <mergeCell ref="O18:P18"/>
    <mergeCell ref="B19:D19"/>
    <mergeCell ref="O19:P19"/>
    <mergeCell ref="B26:D26"/>
    <mergeCell ref="O26:P26"/>
    <mergeCell ref="B23:D23"/>
    <mergeCell ref="O23:P23"/>
    <mergeCell ref="B24:D24"/>
    <mergeCell ref="O24:P24"/>
    <mergeCell ref="B25:D25"/>
    <mergeCell ref="O25:P25"/>
    <mergeCell ref="B21:D21"/>
    <mergeCell ref="O21:P21"/>
    <mergeCell ref="B22:D22"/>
    <mergeCell ref="O22:P22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pageOrder="overThenDown" orientation="portrait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A13" zoomScaleNormal="100" workbookViewId="0">
      <selection activeCell="A14" sqref="A14"/>
    </sheetView>
  </sheetViews>
  <sheetFormatPr defaultRowHeight="13.5"/>
  <cols>
    <col min="1" max="1" width="11.6640625" style="100" customWidth="1"/>
    <col min="2" max="2" width="7.5546875" style="86" customWidth="1"/>
    <col min="3" max="3" width="6.77734375" style="86" customWidth="1"/>
    <col min="4" max="4" width="6.33203125" style="86" customWidth="1"/>
    <col min="5" max="10" width="8.33203125" style="86" customWidth="1"/>
    <col min="11" max="11" width="2.77734375" style="87" customWidth="1"/>
    <col min="12" max="12" width="8.5546875" style="86" customWidth="1"/>
    <col min="13" max="13" width="9.6640625" style="86" customWidth="1"/>
    <col min="14" max="18" width="8.5546875" style="86" customWidth="1"/>
    <col min="19" max="19" width="11" style="86" customWidth="1"/>
    <col min="20" max="16384" width="8.88671875" style="81"/>
  </cols>
  <sheetData>
    <row r="1" spans="1:19" ht="40.5" customHeight="1">
      <c r="A1" s="914" t="s">
        <v>500</v>
      </c>
      <c r="B1" s="914"/>
      <c r="C1" s="914"/>
      <c r="D1" s="914"/>
      <c r="E1" s="914"/>
      <c r="F1" s="914"/>
      <c r="G1" s="914"/>
      <c r="H1" s="914"/>
      <c r="I1" s="914"/>
      <c r="J1" s="914"/>
      <c r="K1" s="258"/>
      <c r="L1" s="915" t="s">
        <v>499</v>
      </c>
      <c r="M1" s="915"/>
      <c r="N1" s="915"/>
      <c r="O1" s="915"/>
      <c r="P1" s="915"/>
      <c r="Q1" s="915"/>
      <c r="R1" s="915"/>
      <c r="S1" s="915"/>
    </row>
    <row r="2" spans="1:19" s="82" customFormat="1" ht="25.5" customHeight="1" thickBot="1">
      <c r="A2" s="84" t="s">
        <v>57</v>
      </c>
      <c r="B2" s="85"/>
      <c r="C2" s="85"/>
      <c r="D2" s="85"/>
      <c r="E2" s="85"/>
      <c r="F2" s="85"/>
      <c r="G2" s="85"/>
      <c r="H2" s="85"/>
      <c r="I2" s="85"/>
      <c r="J2" s="85"/>
      <c r="K2" s="93"/>
      <c r="L2" s="85"/>
      <c r="M2" s="85"/>
      <c r="N2" s="85"/>
      <c r="O2" s="85"/>
      <c r="P2" s="85"/>
      <c r="Q2" s="85"/>
      <c r="R2" s="85"/>
      <c r="S2" s="94" t="s">
        <v>498</v>
      </c>
    </row>
    <row r="3" spans="1:19" s="82" customFormat="1" ht="16.5" customHeight="1" thickTop="1">
      <c r="A3" s="916" t="s">
        <v>497</v>
      </c>
      <c r="B3" s="919" t="s">
        <v>496</v>
      </c>
      <c r="C3" s="920"/>
      <c r="D3" s="921"/>
      <c r="E3" s="898" t="s">
        <v>495</v>
      </c>
      <c r="F3" s="898"/>
      <c r="G3" s="898"/>
      <c r="H3" s="898"/>
      <c r="I3" s="898"/>
      <c r="J3" s="898"/>
      <c r="K3" s="241"/>
      <c r="L3" s="898" t="s">
        <v>494</v>
      </c>
      <c r="M3" s="898"/>
      <c r="N3" s="898"/>
      <c r="O3" s="898"/>
      <c r="P3" s="898"/>
      <c r="Q3" s="898"/>
      <c r="R3" s="922"/>
      <c r="S3" s="291" t="s">
        <v>493</v>
      </c>
    </row>
    <row r="4" spans="1:19" s="82" customFormat="1" ht="16.5" customHeight="1">
      <c r="A4" s="917"/>
      <c r="B4" s="909"/>
      <c r="C4" s="910"/>
      <c r="D4" s="911"/>
      <c r="E4" s="923" t="s">
        <v>492</v>
      </c>
      <c r="F4" s="923"/>
      <c r="G4" s="923"/>
      <c r="H4" s="923"/>
      <c r="I4" s="923"/>
      <c r="J4" s="923"/>
      <c r="K4" s="241"/>
      <c r="L4" s="923" t="s">
        <v>491</v>
      </c>
      <c r="M4" s="923"/>
      <c r="N4" s="924"/>
      <c r="O4" s="925" t="s">
        <v>490</v>
      </c>
      <c r="P4" s="926"/>
      <c r="Q4" s="926"/>
      <c r="R4" s="927"/>
      <c r="S4" s="240" t="s">
        <v>489</v>
      </c>
    </row>
    <row r="5" spans="1:19" s="82" customFormat="1" ht="16.5" customHeight="1">
      <c r="A5" s="917"/>
      <c r="B5" s="248"/>
      <c r="C5" s="247" t="s">
        <v>488</v>
      </c>
      <c r="D5" s="239" t="s">
        <v>487</v>
      </c>
      <c r="E5" s="241" t="s">
        <v>486</v>
      </c>
      <c r="F5" s="247" t="s">
        <v>485</v>
      </c>
      <c r="G5" s="247" t="s">
        <v>484</v>
      </c>
      <c r="H5" s="239" t="s">
        <v>483</v>
      </c>
      <c r="I5" s="239" t="s">
        <v>482</v>
      </c>
      <c r="J5" s="247" t="s">
        <v>481</v>
      </c>
      <c r="K5" s="290"/>
      <c r="L5" s="239" t="s">
        <v>480</v>
      </c>
      <c r="M5" s="239" t="s">
        <v>479</v>
      </c>
      <c r="N5" s="247" t="s">
        <v>478</v>
      </c>
      <c r="O5" s="237" t="s">
        <v>477</v>
      </c>
      <c r="P5" s="247" t="s">
        <v>476</v>
      </c>
      <c r="Q5" s="247" t="s">
        <v>475</v>
      </c>
      <c r="R5" s="242" t="s">
        <v>474</v>
      </c>
      <c r="S5" s="246" t="s">
        <v>473</v>
      </c>
    </row>
    <row r="6" spans="1:19" s="82" customFormat="1" ht="16.5" customHeight="1">
      <c r="A6" s="917"/>
      <c r="B6" s="248"/>
      <c r="C6" s="248"/>
      <c r="D6" s="242"/>
      <c r="E6" s="241"/>
      <c r="F6" s="248"/>
      <c r="G6" s="248"/>
      <c r="H6" s="288" t="s">
        <v>472</v>
      </c>
      <c r="I6" s="288" t="s">
        <v>471</v>
      </c>
      <c r="J6" s="248"/>
      <c r="K6" s="241"/>
      <c r="L6" s="288" t="s">
        <v>470</v>
      </c>
      <c r="M6" s="288" t="s">
        <v>469</v>
      </c>
      <c r="N6" s="248" t="s">
        <v>468</v>
      </c>
      <c r="O6" s="287"/>
      <c r="P6" s="289" t="s">
        <v>467</v>
      </c>
      <c r="Q6" s="289" t="s">
        <v>466</v>
      </c>
      <c r="R6" s="288"/>
      <c r="S6" s="287" t="s">
        <v>465</v>
      </c>
    </row>
    <row r="7" spans="1:19" s="82" customFormat="1" ht="16.5" customHeight="1">
      <c r="A7" s="918"/>
      <c r="B7" s="69" t="s">
        <v>464</v>
      </c>
      <c r="C7" s="69" t="s">
        <v>463</v>
      </c>
      <c r="D7" s="70" t="s">
        <v>462</v>
      </c>
      <c r="E7" s="92" t="s">
        <v>461</v>
      </c>
      <c r="F7" s="69" t="s">
        <v>460</v>
      </c>
      <c r="G7" s="69" t="s">
        <v>459</v>
      </c>
      <c r="H7" s="285" t="s">
        <v>458</v>
      </c>
      <c r="I7" s="285" t="s">
        <v>457</v>
      </c>
      <c r="J7" s="69" t="s">
        <v>456</v>
      </c>
      <c r="K7" s="241"/>
      <c r="L7" s="285" t="s">
        <v>455</v>
      </c>
      <c r="M7" s="285" t="s">
        <v>454</v>
      </c>
      <c r="N7" s="69" t="s">
        <v>453</v>
      </c>
      <c r="O7" s="284" t="s">
        <v>452</v>
      </c>
      <c r="P7" s="286" t="s">
        <v>451</v>
      </c>
      <c r="Q7" s="286" t="s">
        <v>450</v>
      </c>
      <c r="R7" s="285" t="s">
        <v>449</v>
      </c>
      <c r="S7" s="284" t="s">
        <v>448</v>
      </c>
    </row>
    <row r="8" spans="1:19" s="82" customFormat="1" ht="40.5" customHeight="1">
      <c r="A8" s="88">
        <v>2013</v>
      </c>
      <c r="B8" s="75">
        <v>29</v>
      </c>
      <c r="C8" s="75" t="s">
        <v>362</v>
      </c>
      <c r="D8" s="75" t="s">
        <v>446</v>
      </c>
      <c r="E8" s="75">
        <v>19</v>
      </c>
      <c r="F8" s="75">
        <v>5</v>
      </c>
      <c r="G8" s="29">
        <v>0</v>
      </c>
      <c r="H8" s="75">
        <v>4</v>
      </c>
      <c r="I8" s="29">
        <v>0</v>
      </c>
      <c r="J8" s="29">
        <v>0</v>
      </c>
      <c r="K8" s="75"/>
      <c r="L8" s="29">
        <v>0</v>
      </c>
      <c r="M8" s="29">
        <v>0</v>
      </c>
      <c r="N8" s="75">
        <v>10</v>
      </c>
      <c r="O8" s="29">
        <v>0</v>
      </c>
      <c r="P8" s="29">
        <v>0</v>
      </c>
      <c r="Q8" s="29">
        <v>0</v>
      </c>
      <c r="R8" s="29">
        <v>0</v>
      </c>
      <c r="S8" s="75">
        <v>10</v>
      </c>
    </row>
    <row r="9" spans="1:19" s="82" customFormat="1" ht="40.5" customHeight="1">
      <c r="A9" s="88">
        <v>2014</v>
      </c>
      <c r="B9" s="75">
        <v>30</v>
      </c>
      <c r="C9" s="75">
        <v>10</v>
      </c>
      <c r="D9" s="75">
        <v>20</v>
      </c>
      <c r="E9" s="75">
        <v>18</v>
      </c>
      <c r="F9" s="75">
        <v>7</v>
      </c>
      <c r="G9" s="75" t="s">
        <v>446</v>
      </c>
      <c r="H9" s="75">
        <v>3</v>
      </c>
      <c r="I9" s="75" t="s">
        <v>446</v>
      </c>
      <c r="J9" s="75" t="s">
        <v>446</v>
      </c>
      <c r="K9" s="75"/>
      <c r="L9" s="75" t="s">
        <v>362</v>
      </c>
      <c r="M9" s="75" t="s">
        <v>362</v>
      </c>
      <c r="N9" s="75">
        <v>8</v>
      </c>
      <c r="O9" s="75">
        <v>2</v>
      </c>
      <c r="P9" s="75" t="s">
        <v>446</v>
      </c>
      <c r="Q9" s="75" t="s">
        <v>446</v>
      </c>
      <c r="R9" s="75">
        <v>2</v>
      </c>
      <c r="S9" s="75">
        <v>10</v>
      </c>
    </row>
    <row r="10" spans="1:19" s="82" customFormat="1" ht="40.5" customHeight="1">
      <c r="A10" s="88">
        <v>2015</v>
      </c>
      <c r="B10" s="96">
        <v>30</v>
      </c>
      <c r="C10" s="96">
        <v>10</v>
      </c>
      <c r="D10" s="96">
        <v>20</v>
      </c>
      <c r="E10" s="96">
        <v>18</v>
      </c>
      <c r="F10" s="96">
        <v>6</v>
      </c>
      <c r="G10" s="277" t="s">
        <v>89</v>
      </c>
      <c r="H10" s="96">
        <v>4</v>
      </c>
      <c r="I10" s="277" t="s">
        <v>89</v>
      </c>
      <c r="J10" s="277" t="s">
        <v>89</v>
      </c>
      <c r="K10" s="96"/>
      <c r="L10" s="277" t="s">
        <v>89</v>
      </c>
      <c r="M10" s="277" t="s">
        <v>89</v>
      </c>
      <c r="N10" s="96">
        <v>8</v>
      </c>
      <c r="O10" s="96">
        <v>2</v>
      </c>
      <c r="P10" s="96">
        <v>2</v>
      </c>
      <c r="Q10" s="277">
        <v>0</v>
      </c>
      <c r="R10" s="277">
        <v>0</v>
      </c>
      <c r="S10" s="96">
        <v>10</v>
      </c>
    </row>
    <row r="11" spans="1:19" s="82" customFormat="1" ht="40.5" customHeight="1">
      <c r="A11" s="88">
        <v>2016</v>
      </c>
      <c r="B11" s="282">
        <v>31</v>
      </c>
      <c r="C11" s="282">
        <v>10</v>
      </c>
      <c r="D11" s="282">
        <v>21</v>
      </c>
      <c r="E11" s="282">
        <v>18</v>
      </c>
      <c r="F11" s="282">
        <v>5</v>
      </c>
      <c r="G11" s="277" t="s">
        <v>89</v>
      </c>
      <c r="H11" s="282">
        <v>5</v>
      </c>
      <c r="I11" s="277" t="s">
        <v>89</v>
      </c>
      <c r="J11" s="277" t="s">
        <v>89</v>
      </c>
      <c r="K11" s="282"/>
      <c r="L11" s="277" t="s">
        <v>89</v>
      </c>
      <c r="M11" s="277" t="s">
        <v>89</v>
      </c>
      <c r="N11" s="282">
        <v>8</v>
      </c>
      <c r="O11" s="282">
        <v>2</v>
      </c>
      <c r="P11" s="277" t="s">
        <v>89</v>
      </c>
      <c r="Q11" s="277" t="s">
        <v>89</v>
      </c>
      <c r="R11" s="282">
        <v>2</v>
      </c>
      <c r="S11" s="282">
        <v>11</v>
      </c>
    </row>
    <row r="12" spans="1:19" s="82" customFormat="1" ht="40.5" customHeight="1">
      <c r="A12" s="88">
        <v>2017</v>
      </c>
      <c r="B12" s="282">
        <v>31</v>
      </c>
      <c r="C12" s="282">
        <v>10</v>
      </c>
      <c r="D12" s="282">
        <v>21</v>
      </c>
      <c r="E12" s="282">
        <v>18</v>
      </c>
      <c r="F12" s="282">
        <v>5</v>
      </c>
      <c r="G12" s="277" t="s">
        <v>89</v>
      </c>
      <c r="H12" s="282">
        <v>5</v>
      </c>
      <c r="I12" s="277" t="s">
        <v>89</v>
      </c>
      <c r="J12" s="282" t="s">
        <v>447</v>
      </c>
      <c r="K12" s="282"/>
      <c r="L12" s="277" t="s">
        <v>89</v>
      </c>
      <c r="M12" s="277" t="s">
        <v>89</v>
      </c>
      <c r="N12" s="282">
        <v>6</v>
      </c>
      <c r="O12" s="282">
        <v>2</v>
      </c>
      <c r="P12" s="277" t="s">
        <v>89</v>
      </c>
      <c r="Q12" s="277" t="s">
        <v>89</v>
      </c>
      <c r="R12" s="282">
        <v>2</v>
      </c>
      <c r="S12" s="282">
        <v>11</v>
      </c>
    </row>
    <row r="13" spans="1:19" s="82" customFormat="1" ht="40.5" customHeight="1">
      <c r="A13" s="88">
        <v>2018</v>
      </c>
      <c r="B13" s="282">
        <v>27</v>
      </c>
      <c r="C13" s="282">
        <v>10</v>
      </c>
      <c r="D13" s="282">
        <v>17</v>
      </c>
      <c r="E13" s="282">
        <v>16</v>
      </c>
      <c r="F13" s="282">
        <v>5</v>
      </c>
      <c r="G13" s="277" t="s">
        <v>362</v>
      </c>
      <c r="H13" s="282">
        <v>5</v>
      </c>
      <c r="I13" s="277" t="s">
        <v>446</v>
      </c>
      <c r="J13" s="282">
        <v>2</v>
      </c>
      <c r="K13" s="282"/>
      <c r="L13" s="277" t="s">
        <v>446</v>
      </c>
      <c r="M13" s="277" t="s">
        <v>446</v>
      </c>
      <c r="N13" s="282">
        <v>4</v>
      </c>
      <c r="O13" s="282" t="s">
        <v>446</v>
      </c>
      <c r="P13" s="277" t="s">
        <v>446</v>
      </c>
      <c r="Q13" s="277" t="s">
        <v>362</v>
      </c>
      <c r="R13" s="282" t="s">
        <v>446</v>
      </c>
      <c r="S13" s="282">
        <v>11</v>
      </c>
    </row>
    <row r="14" spans="1:19" s="82" customFormat="1" ht="40.5" customHeight="1">
      <c r="A14" s="283">
        <v>2019</v>
      </c>
      <c r="B14" s="278">
        <v>26</v>
      </c>
      <c r="C14" s="278">
        <v>10</v>
      </c>
      <c r="D14" s="278">
        <v>16</v>
      </c>
      <c r="E14" s="278">
        <v>15</v>
      </c>
      <c r="F14" s="278">
        <v>5</v>
      </c>
      <c r="G14" s="277">
        <v>0</v>
      </c>
      <c r="H14" s="278">
        <v>5</v>
      </c>
      <c r="I14" s="277">
        <v>0</v>
      </c>
      <c r="J14" s="278">
        <v>2</v>
      </c>
      <c r="K14" s="278"/>
      <c r="L14" s="277" t="s">
        <v>529</v>
      </c>
      <c r="M14" s="277" t="s">
        <v>530</v>
      </c>
      <c r="N14" s="278">
        <v>3</v>
      </c>
      <c r="O14" s="282" t="s">
        <v>530</v>
      </c>
      <c r="P14" s="277" t="s">
        <v>530</v>
      </c>
      <c r="Q14" s="277" t="s">
        <v>529</v>
      </c>
      <c r="R14" s="282" t="s">
        <v>530</v>
      </c>
      <c r="S14" s="278">
        <v>11</v>
      </c>
    </row>
    <row r="15" spans="1:19" s="82" customFormat="1" ht="40.5" customHeight="1">
      <c r="A15" s="74" t="s">
        <v>531</v>
      </c>
      <c r="B15" s="279">
        <v>1</v>
      </c>
      <c r="C15" s="277">
        <v>0</v>
      </c>
      <c r="D15" s="96">
        <v>1</v>
      </c>
      <c r="E15" s="280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96"/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80">
        <v>1</v>
      </c>
    </row>
    <row r="16" spans="1:19" s="82" customFormat="1" ht="40.5" customHeight="1">
      <c r="A16" s="74" t="s">
        <v>532</v>
      </c>
      <c r="B16" s="279">
        <v>5</v>
      </c>
      <c r="C16" s="96">
        <v>2</v>
      </c>
      <c r="D16" s="96">
        <v>3</v>
      </c>
      <c r="E16" s="274">
        <v>3</v>
      </c>
      <c r="F16" s="280">
        <v>1</v>
      </c>
      <c r="G16" s="277">
        <v>0</v>
      </c>
      <c r="H16" s="281">
        <v>1</v>
      </c>
      <c r="I16" s="277">
        <v>0</v>
      </c>
      <c r="J16" s="277">
        <v>0</v>
      </c>
      <c r="K16" s="96"/>
      <c r="L16" s="277">
        <v>0</v>
      </c>
      <c r="M16" s="277">
        <v>0</v>
      </c>
      <c r="N16" s="274">
        <v>1</v>
      </c>
      <c r="O16" s="277">
        <v>0</v>
      </c>
      <c r="P16" s="277">
        <v>0</v>
      </c>
      <c r="Q16" s="277">
        <v>0</v>
      </c>
      <c r="R16" s="277">
        <v>0</v>
      </c>
      <c r="S16" s="280">
        <v>2</v>
      </c>
    </row>
    <row r="17" spans="1:32" s="82" customFormat="1" ht="40.5" customHeight="1">
      <c r="A17" s="74" t="s">
        <v>533</v>
      </c>
      <c r="B17" s="279">
        <v>5</v>
      </c>
      <c r="C17" s="96">
        <v>2</v>
      </c>
      <c r="D17" s="96">
        <v>3</v>
      </c>
      <c r="E17" s="274">
        <v>3</v>
      </c>
      <c r="F17" s="280">
        <v>1</v>
      </c>
      <c r="G17" s="277">
        <v>0</v>
      </c>
      <c r="H17" s="280">
        <v>1</v>
      </c>
      <c r="I17" s="277">
        <v>0</v>
      </c>
      <c r="J17" s="282">
        <v>1</v>
      </c>
      <c r="K17" s="96"/>
      <c r="L17" s="277">
        <v>0</v>
      </c>
      <c r="M17" s="277">
        <v>0</v>
      </c>
      <c r="N17" s="274">
        <v>0</v>
      </c>
      <c r="O17" s="277">
        <v>0</v>
      </c>
      <c r="P17" s="277">
        <v>0</v>
      </c>
      <c r="Q17" s="277">
        <v>0</v>
      </c>
      <c r="R17" s="277">
        <v>0</v>
      </c>
      <c r="S17" s="280">
        <v>2</v>
      </c>
    </row>
    <row r="18" spans="1:32" s="83" customFormat="1" ht="40.5" customHeight="1">
      <c r="A18" s="74" t="s">
        <v>443</v>
      </c>
      <c r="B18" s="279">
        <v>2</v>
      </c>
      <c r="C18" s="277">
        <v>0</v>
      </c>
      <c r="D18" s="96">
        <v>2</v>
      </c>
      <c r="E18" s="274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96"/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80">
        <v>2</v>
      </c>
    </row>
    <row r="19" spans="1:32" ht="40.5" customHeight="1">
      <c r="A19" s="74" t="s">
        <v>534</v>
      </c>
      <c r="B19" s="279">
        <v>5</v>
      </c>
      <c r="C19" s="96">
        <v>2</v>
      </c>
      <c r="D19" s="96">
        <v>3</v>
      </c>
      <c r="E19" s="274">
        <v>3</v>
      </c>
      <c r="F19" s="280">
        <v>1</v>
      </c>
      <c r="G19" s="277">
        <v>0</v>
      </c>
      <c r="H19" s="274">
        <v>1</v>
      </c>
      <c r="I19" s="277">
        <v>0</v>
      </c>
      <c r="J19" s="277">
        <v>0</v>
      </c>
      <c r="K19" s="274"/>
      <c r="L19" s="277">
        <v>0</v>
      </c>
      <c r="M19" s="277">
        <v>0</v>
      </c>
      <c r="N19" s="274">
        <v>1</v>
      </c>
      <c r="O19" s="277">
        <v>0</v>
      </c>
      <c r="P19" s="277">
        <v>0</v>
      </c>
      <c r="Q19" s="277">
        <v>0</v>
      </c>
      <c r="R19" s="277">
        <v>0</v>
      </c>
      <c r="S19" s="280">
        <v>2</v>
      </c>
    </row>
    <row r="20" spans="1:32" ht="40.5" customHeight="1">
      <c r="A20" s="74" t="s">
        <v>535</v>
      </c>
      <c r="B20" s="279">
        <v>4</v>
      </c>
      <c r="C20" s="96">
        <v>2</v>
      </c>
      <c r="D20" s="96">
        <v>2</v>
      </c>
      <c r="E20" s="274">
        <v>3</v>
      </c>
      <c r="F20" s="97">
        <v>1</v>
      </c>
      <c r="G20" s="277">
        <v>0</v>
      </c>
      <c r="H20" s="97">
        <v>1</v>
      </c>
      <c r="I20" s="277">
        <v>0</v>
      </c>
      <c r="J20" s="277">
        <v>0</v>
      </c>
      <c r="K20" s="274"/>
      <c r="L20" s="277">
        <v>0</v>
      </c>
      <c r="M20" s="277">
        <v>0</v>
      </c>
      <c r="N20" s="274">
        <v>1</v>
      </c>
      <c r="O20" s="277">
        <v>0</v>
      </c>
      <c r="P20" s="277">
        <v>0</v>
      </c>
      <c r="Q20" s="277">
        <v>0</v>
      </c>
      <c r="R20" s="277">
        <v>0</v>
      </c>
      <c r="S20" s="97">
        <v>1</v>
      </c>
    </row>
    <row r="21" spans="1:32" ht="40.5" customHeight="1" thickBot="1">
      <c r="A21" s="77" t="s">
        <v>536</v>
      </c>
      <c r="B21" s="276">
        <v>4</v>
      </c>
      <c r="C21" s="275">
        <v>2</v>
      </c>
      <c r="D21" s="275">
        <v>2</v>
      </c>
      <c r="E21" s="275">
        <v>3</v>
      </c>
      <c r="F21" s="271">
        <v>1</v>
      </c>
      <c r="G21" s="272">
        <v>0</v>
      </c>
      <c r="H21" s="271">
        <v>1</v>
      </c>
      <c r="I21" s="272">
        <v>0</v>
      </c>
      <c r="J21" s="273">
        <v>1</v>
      </c>
      <c r="K21" s="274"/>
      <c r="L21" s="272">
        <v>0</v>
      </c>
      <c r="M21" s="272">
        <v>0</v>
      </c>
      <c r="N21" s="273">
        <v>0</v>
      </c>
      <c r="O21" s="272">
        <v>0</v>
      </c>
      <c r="P21" s="272">
        <v>0</v>
      </c>
      <c r="Q21" s="272">
        <v>0</v>
      </c>
      <c r="R21" s="272">
        <v>0</v>
      </c>
      <c r="S21" s="271">
        <v>1</v>
      </c>
    </row>
    <row r="22" spans="1:32" ht="12" customHeight="1" thickTop="1">
      <c r="A22" s="78" t="s">
        <v>441</v>
      </c>
      <c r="B22" s="79"/>
      <c r="C22" s="79"/>
      <c r="D22" s="79"/>
      <c r="E22" s="80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9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82"/>
      <c r="AF22" s="99"/>
    </row>
    <row r="23" spans="1:32">
      <c r="B23" s="101"/>
      <c r="C23" s="101"/>
      <c r="D23" s="101"/>
      <c r="E23" s="101"/>
      <c r="F23" s="101"/>
      <c r="G23" s="101"/>
      <c r="H23" s="101"/>
      <c r="I23" s="101"/>
      <c r="J23" s="101"/>
      <c r="K23" s="102"/>
      <c r="L23" s="101"/>
      <c r="M23" s="101"/>
      <c r="N23" s="101"/>
      <c r="O23" s="101"/>
      <c r="P23" s="101"/>
      <c r="Q23" s="101"/>
      <c r="R23" s="101"/>
      <c r="S23" s="101"/>
    </row>
    <row r="24" spans="1:3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pans="1:3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pans="1:3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pans="1:3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pans="1:3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3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pans="1:3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</row>
    <row r="31" spans="1:3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</row>
    <row r="32" spans="1:32">
      <c r="B32" s="101"/>
      <c r="C32" s="101"/>
      <c r="D32" s="101"/>
      <c r="E32" s="101"/>
      <c r="F32" s="101"/>
      <c r="G32" s="101"/>
      <c r="H32" s="101"/>
      <c r="I32" s="101"/>
      <c r="J32" s="101"/>
      <c r="K32" s="102"/>
      <c r="L32" s="101"/>
      <c r="M32" s="101"/>
      <c r="N32" s="101"/>
      <c r="O32" s="101"/>
      <c r="P32" s="101"/>
      <c r="Q32" s="101"/>
      <c r="R32" s="101"/>
      <c r="S32" s="101"/>
    </row>
    <row r="33" spans="1:19"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101"/>
      <c r="M33" s="101"/>
      <c r="N33" s="101"/>
      <c r="O33" s="101"/>
      <c r="P33" s="101"/>
      <c r="Q33" s="101"/>
      <c r="R33" s="101"/>
      <c r="S33" s="101"/>
    </row>
    <row r="34" spans="1:19"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101"/>
      <c r="M34" s="101"/>
      <c r="N34" s="101"/>
      <c r="O34" s="101"/>
      <c r="P34" s="101"/>
      <c r="Q34" s="101"/>
      <c r="R34" s="101"/>
      <c r="S34" s="101"/>
    </row>
    <row r="35" spans="1:19">
      <c r="A35" s="81"/>
      <c r="B35" s="101"/>
      <c r="C35" s="101"/>
      <c r="D35" s="101"/>
      <c r="E35" s="101"/>
      <c r="F35" s="101"/>
      <c r="G35" s="101"/>
      <c r="H35" s="101"/>
      <c r="I35" s="101"/>
      <c r="J35" s="101"/>
      <c r="K35" s="102"/>
      <c r="L35" s="101"/>
      <c r="M35" s="101"/>
      <c r="N35" s="101"/>
      <c r="O35" s="101"/>
      <c r="P35" s="101"/>
      <c r="Q35" s="101"/>
      <c r="R35" s="101"/>
      <c r="S35" s="101"/>
    </row>
    <row r="36" spans="1:19">
      <c r="A36" s="81"/>
      <c r="B36" s="101"/>
      <c r="C36" s="101"/>
      <c r="D36" s="101"/>
      <c r="E36" s="101"/>
      <c r="F36" s="101"/>
      <c r="G36" s="101"/>
      <c r="H36" s="101"/>
      <c r="I36" s="101"/>
      <c r="J36" s="101"/>
      <c r="K36" s="102"/>
      <c r="L36" s="101"/>
      <c r="M36" s="101"/>
      <c r="N36" s="101"/>
      <c r="O36" s="101"/>
      <c r="P36" s="101"/>
      <c r="Q36" s="101"/>
      <c r="R36" s="101"/>
      <c r="S36" s="101"/>
    </row>
    <row r="37" spans="1:19">
      <c r="A37" s="81"/>
      <c r="B37" s="101"/>
      <c r="C37" s="101"/>
      <c r="D37" s="101"/>
      <c r="E37" s="101"/>
      <c r="F37" s="101"/>
      <c r="G37" s="101"/>
      <c r="H37" s="101"/>
      <c r="I37" s="101"/>
      <c r="J37" s="101"/>
      <c r="K37" s="102"/>
      <c r="L37" s="101"/>
      <c r="M37" s="101"/>
      <c r="N37" s="101"/>
      <c r="O37" s="101"/>
      <c r="P37" s="101"/>
      <c r="Q37" s="101"/>
      <c r="R37" s="101"/>
      <c r="S37" s="101"/>
    </row>
    <row r="38" spans="1:19">
      <c r="A38" s="81"/>
      <c r="B38" s="101"/>
      <c r="C38" s="101"/>
      <c r="D38" s="101"/>
      <c r="E38" s="101"/>
      <c r="F38" s="101"/>
      <c r="G38" s="101"/>
      <c r="H38" s="101"/>
      <c r="I38" s="101"/>
      <c r="J38" s="101"/>
      <c r="K38" s="102"/>
      <c r="L38" s="101"/>
      <c r="M38" s="101"/>
      <c r="N38" s="101"/>
      <c r="O38" s="101"/>
      <c r="P38" s="101"/>
      <c r="Q38" s="101"/>
      <c r="R38" s="101"/>
      <c r="S38" s="101"/>
    </row>
    <row r="39" spans="1:19">
      <c r="A39" s="81"/>
      <c r="B39" s="101"/>
      <c r="C39" s="101"/>
      <c r="D39" s="101"/>
      <c r="E39" s="101"/>
      <c r="F39" s="101"/>
      <c r="G39" s="101"/>
      <c r="H39" s="101"/>
      <c r="I39" s="101"/>
      <c r="J39" s="101"/>
      <c r="K39" s="102"/>
      <c r="L39" s="101"/>
      <c r="M39" s="101"/>
      <c r="N39" s="101"/>
      <c r="O39" s="101"/>
      <c r="P39" s="101"/>
      <c r="Q39" s="101"/>
      <c r="R39" s="101"/>
      <c r="S39" s="101"/>
    </row>
    <row r="40" spans="1:19">
      <c r="A40" s="81"/>
      <c r="B40" s="101"/>
      <c r="C40" s="101"/>
      <c r="D40" s="101"/>
      <c r="E40" s="101"/>
      <c r="F40" s="101"/>
      <c r="G40" s="101"/>
      <c r="H40" s="101"/>
      <c r="I40" s="101"/>
      <c r="J40" s="101"/>
      <c r="K40" s="102"/>
      <c r="L40" s="101"/>
      <c r="M40" s="101"/>
      <c r="N40" s="101"/>
      <c r="O40" s="101"/>
      <c r="P40" s="101"/>
      <c r="Q40" s="101"/>
      <c r="R40" s="101"/>
      <c r="S40" s="101"/>
    </row>
    <row r="41" spans="1:19">
      <c r="A41" s="81"/>
      <c r="B41" s="101"/>
      <c r="C41" s="101"/>
      <c r="D41" s="101"/>
      <c r="E41" s="101"/>
      <c r="F41" s="101"/>
      <c r="G41" s="101"/>
      <c r="H41" s="101"/>
      <c r="I41" s="101"/>
      <c r="J41" s="101"/>
      <c r="K41" s="102"/>
      <c r="L41" s="101"/>
      <c r="M41" s="101"/>
      <c r="N41" s="101"/>
      <c r="O41" s="101"/>
      <c r="P41" s="101"/>
      <c r="Q41" s="101"/>
      <c r="R41" s="101"/>
      <c r="S41" s="101"/>
    </row>
    <row r="42" spans="1:19">
      <c r="A42" s="81"/>
      <c r="B42" s="101"/>
      <c r="C42" s="101"/>
      <c r="D42" s="101"/>
      <c r="E42" s="101"/>
      <c r="F42" s="101"/>
      <c r="G42" s="101"/>
      <c r="H42" s="101"/>
      <c r="I42" s="101"/>
      <c r="J42" s="101"/>
      <c r="K42" s="102"/>
      <c r="L42" s="101"/>
      <c r="M42" s="101"/>
      <c r="N42" s="101"/>
      <c r="O42" s="101"/>
      <c r="P42" s="101"/>
      <c r="Q42" s="101"/>
      <c r="R42" s="101"/>
      <c r="S42" s="101"/>
    </row>
    <row r="43" spans="1:19">
      <c r="A43" s="81"/>
      <c r="B43" s="101"/>
      <c r="C43" s="101"/>
      <c r="D43" s="101"/>
      <c r="E43" s="101"/>
      <c r="F43" s="101"/>
      <c r="G43" s="101"/>
      <c r="H43" s="101"/>
      <c r="I43" s="101"/>
      <c r="J43" s="101"/>
      <c r="K43" s="102"/>
      <c r="L43" s="101"/>
      <c r="M43" s="101"/>
      <c r="N43" s="101"/>
      <c r="O43" s="101"/>
      <c r="P43" s="101"/>
      <c r="Q43" s="101"/>
      <c r="R43" s="101"/>
      <c r="S43" s="101"/>
    </row>
    <row r="44" spans="1:19">
      <c r="A44" s="81"/>
      <c r="B44" s="101"/>
      <c r="C44" s="101"/>
      <c r="D44" s="101"/>
      <c r="E44" s="101"/>
      <c r="F44" s="101"/>
      <c r="G44" s="101"/>
      <c r="H44" s="101"/>
      <c r="I44" s="101"/>
      <c r="J44" s="101"/>
      <c r="K44" s="102"/>
      <c r="L44" s="101"/>
      <c r="M44" s="101"/>
      <c r="N44" s="101"/>
      <c r="O44" s="101"/>
      <c r="P44" s="101"/>
      <c r="Q44" s="101"/>
      <c r="R44" s="101"/>
      <c r="S44" s="101"/>
    </row>
    <row r="45" spans="1:19">
      <c r="A45" s="81"/>
      <c r="B45" s="101"/>
      <c r="C45" s="101"/>
      <c r="D45" s="101"/>
      <c r="E45" s="101"/>
      <c r="F45" s="101"/>
      <c r="G45" s="101"/>
      <c r="H45" s="101"/>
      <c r="I45" s="101"/>
      <c r="J45" s="101"/>
      <c r="K45" s="102"/>
      <c r="L45" s="101"/>
      <c r="M45" s="101"/>
      <c r="N45" s="101"/>
      <c r="O45" s="101"/>
      <c r="P45" s="101"/>
      <c r="Q45" s="101"/>
      <c r="R45" s="101"/>
      <c r="S45" s="101"/>
    </row>
    <row r="46" spans="1:19">
      <c r="A46" s="81"/>
      <c r="B46" s="101"/>
      <c r="C46" s="101"/>
      <c r="D46" s="101"/>
      <c r="E46" s="101"/>
      <c r="F46" s="101"/>
      <c r="G46" s="101"/>
      <c r="H46" s="101"/>
      <c r="I46" s="101"/>
      <c r="J46" s="101"/>
      <c r="K46" s="102"/>
      <c r="L46" s="101"/>
      <c r="M46" s="101"/>
      <c r="N46" s="101"/>
      <c r="O46" s="101"/>
      <c r="P46" s="101"/>
      <c r="Q46" s="101"/>
      <c r="R46" s="101"/>
      <c r="S46" s="101"/>
    </row>
    <row r="47" spans="1:19">
      <c r="A47" s="81"/>
      <c r="B47" s="101"/>
      <c r="C47" s="101"/>
      <c r="D47" s="101"/>
      <c r="E47" s="101"/>
      <c r="F47" s="101"/>
      <c r="G47" s="101"/>
      <c r="H47" s="101"/>
      <c r="I47" s="101"/>
      <c r="J47" s="101"/>
      <c r="K47" s="102"/>
      <c r="L47" s="101"/>
      <c r="M47" s="101"/>
      <c r="N47" s="101"/>
      <c r="O47" s="101"/>
      <c r="P47" s="101"/>
      <c r="Q47" s="101"/>
      <c r="R47" s="101"/>
      <c r="S47" s="101"/>
    </row>
    <row r="48" spans="1:19">
      <c r="A48" s="81"/>
      <c r="B48" s="101"/>
      <c r="C48" s="101"/>
      <c r="D48" s="101"/>
      <c r="E48" s="101"/>
      <c r="F48" s="101"/>
      <c r="G48" s="101"/>
      <c r="H48" s="101"/>
      <c r="I48" s="101"/>
      <c r="J48" s="101"/>
      <c r="K48" s="102"/>
      <c r="L48" s="101"/>
      <c r="M48" s="101"/>
      <c r="N48" s="101"/>
      <c r="O48" s="101"/>
      <c r="P48" s="101"/>
      <c r="Q48" s="101"/>
      <c r="R48" s="101"/>
      <c r="S48" s="101"/>
    </row>
    <row r="49" spans="1:19">
      <c r="A49" s="81"/>
      <c r="B49" s="101"/>
      <c r="C49" s="101"/>
      <c r="D49" s="101"/>
      <c r="E49" s="101"/>
      <c r="F49" s="101"/>
      <c r="G49" s="101"/>
      <c r="H49" s="101"/>
      <c r="I49" s="101"/>
      <c r="J49" s="101"/>
      <c r="K49" s="102"/>
      <c r="L49" s="101"/>
      <c r="M49" s="101"/>
      <c r="N49" s="101"/>
      <c r="O49" s="101"/>
      <c r="P49" s="101"/>
      <c r="Q49" s="101"/>
      <c r="R49" s="101"/>
      <c r="S49" s="101"/>
    </row>
  </sheetData>
  <mergeCells count="10">
    <mergeCell ref="A1:J1"/>
    <mergeCell ref="L1:S1"/>
    <mergeCell ref="A3:A7"/>
    <mergeCell ref="B3:D3"/>
    <mergeCell ref="E3:J3"/>
    <mergeCell ref="L3:R3"/>
    <mergeCell ref="B4:D4"/>
    <mergeCell ref="E4:J4"/>
    <mergeCell ref="L4:N4"/>
    <mergeCell ref="O4:R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8"/>
  <sheetViews>
    <sheetView topLeftCell="A7" zoomScaleNormal="100" workbookViewId="0">
      <selection activeCell="A13" sqref="A13"/>
    </sheetView>
  </sheetViews>
  <sheetFormatPr defaultRowHeight="13.5"/>
  <cols>
    <col min="1" max="1" width="11.33203125" style="100" customWidth="1"/>
    <col min="2" max="5" width="8.33203125" style="86" customWidth="1"/>
    <col min="6" max="6" width="9.6640625" style="86" customWidth="1"/>
    <col min="7" max="8" width="9.21875" style="126" customWidth="1"/>
    <col min="9" max="9" width="2.77734375" style="126" customWidth="1"/>
    <col min="10" max="10" width="12.109375" style="126" customWidth="1"/>
    <col min="11" max="11" width="7.88671875" style="126" customWidth="1"/>
    <col min="12" max="12" width="8.5546875" style="128" customWidth="1"/>
    <col min="13" max="13" width="11.5546875" style="128" customWidth="1"/>
    <col min="14" max="14" width="11.88671875" style="128" customWidth="1"/>
    <col min="15" max="17" width="8.33203125" style="112" customWidth="1"/>
    <col min="18" max="18" width="8.33203125" style="81" customWidth="1"/>
    <col min="19" max="16384" width="8.88671875" style="81"/>
  </cols>
  <sheetData>
    <row r="1" spans="1:74" s="104" customFormat="1" ht="40.5" customHeight="1">
      <c r="A1" s="914" t="s">
        <v>98</v>
      </c>
      <c r="B1" s="914"/>
      <c r="C1" s="914"/>
      <c r="D1" s="914"/>
      <c r="E1" s="914"/>
      <c r="F1" s="914"/>
      <c r="G1" s="914"/>
      <c r="H1" s="914"/>
      <c r="I1" s="103"/>
      <c r="J1" s="928" t="s">
        <v>99</v>
      </c>
      <c r="K1" s="928"/>
      <c r="L1" s="928"/>
      <c r="M1" s="928"/>
      <c r="N1" s="928"/>
      <c r="O1" s="928"/>
      <c r="P1" s="928"/>
      <c r="Q1" s="928"/>
      <c r="R1" s="928"/>
    </row>
    <row r="2" spans="1:74" s="82" customFormat="1" ht="25.5" customHeight="1" thickBot="1">
      <c r="A2" s="105" t="s">
        <v>100</v>
      </c>
      <c r="B2" s="105"/>
      <c r="C2" s="105"/>
      <c r="D2" s="105"/>
      <c r="E2" s="105"/>
      <c r="F2" s="105"/>
      <c r="G2" s="106"/>
      <c r="H2" s="107"/>
      <c r="I2" s="108"/>
      <c r="J2" s="107"/>
      <c r="K2" s="107"/>
      <c r="L2" s="106"/>
      <c r="M2" s="106"/>
      <c r="N2" s="106"/>
      <c r="P2" s="109"/>
      <c r="Q2" s="109"/>
      <c r="R2" s="94" t="s">
        <v>101</v>
      </c>
    </row>
    <row r="3" spans="1:74" s="82" customFormat="1" ht="17.100000000000001" customHeight="1" thickTop="1">
      <c r="A3" s="61" t="s">
        <v>59</v>
      </c>
      <c r="B3" s="897" t="s">
        <v>102</v>
      </c>
      <c r="C3" s="898"/>
      <c r="D3" s="898"/>
      <c r="E3" s="898"/>
      <c r="F3" s="922"/>
      <c r="G3" s="897"/>
      <c r="H3" s="898"/>
      <c r="I3" s="66"/>
      <c r="J3" s="898" t="s">
        <v>103</v>
      </c>
      <c r="K3" s="898"/>
      <c r="L3" s="898"/>
      <c r="M3" s="898"/>
      <c r="N3" s="898"/>
      <c r="O3" s="898"/>
      <c r="P3" s="898"/>
      <c r="Q3" s="898"/>
      <c r="R3" s="898"/>
    </row>
    <row r="4" spans="1:74" s="82" customFormat="1" ht="17.100000000000001" customHeight="1">
      <c r="A4" s="61" t="s">
        <v>70</v>
      </c>
      <c r="B4" s="65" t="s">
        <v>104</v>
      </c>
      <c r="C4" s="65" t="s">
        <v>105</v>
      </c>
      <c r="D4" s="65" t="s">
        <v>106</v>
      </c>
      <c r="E4" s="62" t="s">
        <v>107</v>
      </c>
      <c r="F4" s="65" t="s">
        <v>108</v>
      </c>
      <c r="G4" s="64" t="s">
        <v>104</v>
      </c>
      <c r="H4" s="66" t="s">
        <v>109</v>
      </c>
      <c r="I4" s="66"/>
      <c r="J4" s="64" t="s">
        <v>110</v>
      </c>
      <c r="K4" s="88" t="s">
        <v>111</v>
      </c>
      <c r="L4" s="64" t="s">
        <v>112</v>
      </c>
      <c r="M4" s="88" t="s">
        <v>113</v>
      </c>
      <c r="N4" s="88" t="s">
        <v>114</v>
      </c>
      <c r="O4" s="88" t="s">
        <v>115</v>
      </c>
      <c r="P4" s="110" t="s">
        <v>116</v>
      </c>
      <c r="Q4" s="110" t="s">
        <v>116</v>
      </c>
      <c r="R4" s="111" t="s">
        <v>116</v>
      </c>
    </row>
    <row r="5" spans="1:74" s="82" customFormat="1" ht="17.100000000000001" customHeight="1">
      <c r="A5" s="61" t="s">
        <v>73</v>
      </c>
      <c r="B5" s="65"/>
      <c r="C5" s="65"/>
      <c r="D5" s="65" t="s">
        <v>117</v>
      </c>
      <c r="E5" s="62"/>
      <c r="F5" s="65" t="s">
        <v>118</v>
      </c>
      <c r="G5" s="64"/>
      <c r="H5" s="66"/>
      <c r="I5" s="66"/>
      <c r="J5" s="64" t="s">
        <v>119</v>
      </c>
      <c r="K5" s="64"/>
      <c r="L5" s="64" t="s">
        <v>120</v>
      </c>
      <c r="M5" s="64" t="s">
        <v>121</v>
      </c>
      <c r="N5" s="112" t="s">
        <v>122</v>
      </c>
      <c r="O5" s="65" t="s">
        <v>123</v>
      </c>
      <c r="P5" s="113" t="s">
        <v>124</v>
      </c>
      <c r="Q5" s="113" t="s">
        <v>125</v>
      </c>
      <c r="R5" s="61" t="s">
        <v>126</v>
      </c>
    </row>
    <row r="6" spans="1:74" s="82" customFormat="1" ht="17.100000000000001" customHeight="1">
      <c r="A6" s="67" t="s">
        <v>79</v>
      </c>
      <c r="B6" s="69" t="s">
        <v>96</v>
      </c>
      <c r="C6" s="69" t="s">
        <v>127</v>
      </c>
      <c r="D6" s="69" t="s">
        <v>128</v>
      </c>
      <c r="E6" s="68" t="s">
        <v>129</v>
      </c>
      <c r="F6" s="69" t="s">
        <v>130</v>
      </c>
      <c r="G6" s="70" t="s">
        <v>96</v>
      </c>
      <c r="H6" s="92" t="s">
        <v>131</v>
      </c>
      <c r="I6" s="66"/>
      <c r="J6" s="114" t="s">
        <v>121</v>
      </c>
      <c r="K6" s="70" t="s">
        <v>132</v>
      </c>
      <c r="L6" s="70" t="s">
        <v>133</v>
      </c>
      <c r="M6" s="70" t="s">
        <v>134</v>
      </c>
      <c r="N6" s="91" t="s">
        <v>135</v>
      </c>
      <c r="O6" s="70" t="s">
        <v>136</v>
      </c>
      <c r="P6" s="69"/>
      <c r="Q6" s="69"/>
      <c r="R6" s="115"/>
    </row>
    <row r="7" spans="1:74" s="120" customFormat="1" ht="41.25" customHeight="1">
      <c r="A7" s="116">
        <v>2013</v>
      </c>
      <c r="B7" s="117">
        <v>0</v>
      </c>
      <c r="C7" s="117">
        <v>0</v>
      </c>
      <c r="D7" s="117">
        <v>0</v>
      </c>
      <c r="E7" s="117">
        <v>0</v>
      </c>
      <c r="F7" s="117">
        <v>0</v>
      </c>
      <c r="G7" s="96">
        <v>21</v>
      </c>
      <c r="H7" s="96">
        <v>11</v>
      </c>
      <c r="I7" s="81"/>
      <c r="J7" s="118">
        <v>0</v>
      </c>
      <c r="K7" s="96">
        <v>1</v>
      </c>
      <c r="L7" s="118">
        <v>0</v>
      </c>
      <c r="M7" s="96">
        <v>1</v>
      </c>
      <c r="N7" s="96">
        <v>3</v>
      </c>
      <c r="O7" s="118">
        <v>0</v>
      </c>
      <c r="P7" s="96">
        <v>5</v>
      </c>
      <c r="Q7" s="118">
        <v>0</v>
      </c>
      <c r="R7" s="118">
        <v>0</v>
      </c>
      <c r="S7" s="119"/>
    </row>
    <row r="8" spans="1:74" s="122" customFormat="1" ht="41.25" customHeight="1">
      <c r="A8" s="27">
        <v>2014</v>
      </c>
      <c r="B8" s="75">
        <v>2</v>
      </c>
      <c r="C8" s="75" t="s">
        <v>44</v>
      </c>
      <c r="D8" s="75">
        <v>1</v>
      </c>
      <c r="E8" s="75">
        <v>1</v>
      </c>
      <c r="F8" s="117">
        <v>0</v>
      </c>
      <c r="G8" s="75">
        <v>21</v>
      </c>
      <c r="H8" s="75">
        <v>10</v>
      </c>
      <c r="I8" s="81"/>
      <c r="J8" s="117">
        <v>0</v>
      </c>
      <c r="K8" s="117">
        <v>0</v>
      </c>
      <c r="L8" s="117">
        <v>0</v>
      </c>
      <c r="M8" s="75">
        <v>1</v>
      </c>
      <c r="N8" s="75">
        <v>3</v>
      </c>
      <c r="O8" s="117">
        <v>0</v>
      </c>
      <c r="P8" s="75">
        <v>7</v>
      </c>
      <c r="Q8" s="117">
        <v>0</v>
      </c>
      <c r="R8" s="117">
        <v>0</v>
      </c>
      <c r="S8" s="121"/>
    </row>
    <row r="9" spans="1:74" s="124" customFormat="1" ht="41.25" customHeight="1">
      <c r="A9" s="116">
        <v>2015</v>
      </c>
      <c r="B9" s="41" t="s">
        <v>89</v>
      </c>
      <c r="C9" s="41" t="s">
        <v>89</v>
      </c>
      <c r="D9" s="41" t="s">
        <v>89</v>
      </c>
      <c r="E9" s="41" t="s">
        <v>89</v>
      </c>
      <c r="F9" s="41" t="s">
        <v>89</v>
      </c>
      <c r="G9" s="97">
        <v>19</v>
      </c>
      <c r="H9" s="97">
        <v>9</v>
      </c>
      <c r="I9" s="41"/>
      <c r="J9" s="41" t="s">
        <v>89</v>
      </c>
      <c r="K9" s="41" t="s">
        <v>89</v>
      </c>
      <c r="L9" s="41" t="s">
        <v>89</v>
      </c>
      <c r="M9" s="41">
        <v>1</v>
      </c>
      <c r="N9" s="41">
        <v>3</v>
      </c>
      <c r="O9" s="41" t="s">
        <v>89</v>
      </c>
      <c r="P9" s="97">
        <v>6</v>
      </c>
      <c r="Q9" s="41" t="s">
        <v>89</v>
      </c>
      <c r="R9" s="41" t="s">
        <v>89</v>
      </c>
      <c r="S9" s="123"/>
      <c r="T9" s="123"/>
    </row>
    <row r="10" spans="1:74" s="124" customFormat="1" ht="41.25" customHeight="1">
      <c r="A10" s="116">
        <v>2016</v>
      </c>
      <c r="B10" s="41" t="s">
        <v>89</v>
      </c>
      <c r="C10" s="41" t="s">
        <v>89</v>
      </c>
      <c r="D10" s="41" t="s">
        <v>89</v>
      </c>
      <c r="E10" s="41" t="s">
        <v>89</v>
      </c>
      <c r="F10" s="41" t="s">
        <v>89</v>
      </c>
      <c r="G10" s="125">
        <f t="shared" ref="G10" si="0">SUM(H10:Q10)</f>
        <v>20</v>
      </c>
      <c r="H10" s="125">
        <v>10</v>
      </c>
      <c r="I10" s="125"/>
      <c r="J10" s="41" t="s">
        <v>89</v>
      </c>
      <c r="K10" s="41" t="s">
        <v>89</v>
      </c>
      <c r="L10" s="41" t="s">
        <v>89</v>
      </c>
      <c r="M10" s="125">
        <v>1</v>
      </c>
      <c r="N10" s="125">
        <v>3</v>
      </c>
      <c r="O10" s="41" t="s">
        <v>89</v>
      </c>
      <c r="P10" s="125">
        <v>6</v>
      </c>
      <c r="Q10" s="41" t="s">
        <v>89</v>
      </c>
      <c r="R10" s="41" t="s">
        <v>89</v>
      </c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</row>
    <row r="11" spans="1:74" s="124" customFormat="1" ht="41.25" customHeight="1">
      <c r="A11" s="116">
        <v>2017</v>
      </c>
      <c r="B11" s="41">
        <v>20</v>
      </c>
      <c r="C11" s="41" t="s">
        <v>44</v>
      </c>
      <c r="D11" s="41" t="s">
        <v>44</v>
      </c>
      <c r="E11" s="41" t="s">
        <v>44</v>
      </c>
      <c r="F11" s="41" t="s">
        <v>44</v>
      </c>
      <c r="G11" s="125">
        <v>20</v>
      </c>
      <c r="H11" s="125">
        <v>11</v>
      </c>
      <c r="I11" s="125"/>
      <c r="J11" s="41" t="s">
        <v>44</v>
      </c>
      <c r="K11" s="41" t="s">
        <v>44</v>
      </c>
      <c r="L11" s="41">
        <v>1</v>
      </c>
      <c r="M11" s="125">
        <v>1</v>
      </c>
      <c r="N11" s="125" t="s">
        <v>44</v>
      </c>
      <c r="O11" s="41" t="s">
        <v>44</v>
      </c>
      <c r="P11" s="125">
        <v>7</v>
      </c>
      <c r="Q11" s="41" t="s">
        <v>44</v>
      </c>
      <c r="R11" s="41" t="s">
        <v>44</v>
      </c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</row>
    <row r="12" spans="1:74" s="124" customFormat="1" ht="41.25" customHeight="1">
      <c r="A12" s="116">
        <v>2018</v>
      </c>
      <c r="B12" s="41" t="s">
        <v>45</v>
      </c>
      <c r="C12" s="41" t="s">
        <v>45</v>
      </c>
      <c r="D12" s="41" t="s">
        <v>44</v>
      </c>
      <c r="E12" s="41" t="s">
        <v>45</v>
      </c>
      <c r="F12" s="41" t="s">
        <v>44</v>
      </c>
      <c r="G12" s="125">
        <v>25</v>
      </c>
      <c r="H12" s="125">
        <v>11</v>
      </c>
      <c r="I12" s="125"/>
      <c r="J12" s="41" t="s">
        <v>44</v>
      </c>
      <c r="K12" s="41" t="s">
        <v>44</v>
      </c>
      <c r="L12" s="41">
        <v>1</v>
      </c>
      <c r="M12" s="125">
        <v>1</v>
      </c>
      <c r="N12" s="125">
        <v>3</v>
      </c>
      <c r="O12" s="41" t="s">
        <v>44</v>
      </c>
      <c r="P12" s="125">
        <v>7</v>
      </c>
      <c r="Q12" s="41" t="s">
        <v>44</v>
      </c>
      <c r="R12" s="41">
        <v>2</v>
      </c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</row>
    <row r="13" spans="1:74" s="399" customFormat="1" ht="41.25" customHeight="1">
      <c r="A13" s="366">
        <v>2019</v>
      </c>
      <c r="B13" s="396" t="s">
        <v>44</v>
      </c>
      <c r="C13" s="396" t="s">
        <v>44</v>
      </c>
      <c r="D13" s="396" t="s">
        <v>44</v>
      </c>
      <c r="E13" s="396" t="s">
        <v>44</v>
      </c>
      <c r="F13" s="396" t="s">
        <v>44</v>
      </c>
      <c r="G13" s="397">
        <f>SUM(H13:R13)</f>
        <v>23</v>
      </c>
      <c r="H13" s="397">
        <v>9</v>
      </c>
      <c r="I13" s="397"/>
      <c r="J13" s="396" t="s">
        <v>44</v>
      </c>
      <c r="K13" s="396" t="s">
        <v>44</v>
      </c>
      <c r="L13" s="396">
        <v>1</v>
      </c>
      <c r="M13" s="397">
        <v>1</v>
      </c>
      <c r="N13" s="397">
        <v>3</v>
      </c>
      <c r="O13" s="396" t="s">
        <v>44</v>
      </c>
      <c r="P13" s="397">
        <v>7</v>
      </c>
      <c r="Q13" s="396" t="s">
        <v>44</v>
      </c>
      <c r="R13" s="396">
        <v>2</v>
      </c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8"/>
      <c r="AS13" s="398"/>
      <c r="AT13" s="398"/>
      <c r="AU13" s="398"/>
      <c r="AV13" s="398"/>
      <c r="AW13" s="398"/>
      <c r="AX13" s="398"/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8"/>
      <c r="BL13" s="398"/>
      <c r="BM13" s="398"/>
      <c r="BN13" s="398"/>
      <c r="BO13" s="398"/>
      <c r="BP13" s="398"/>
      <c r="BQ13" s="398"/>
      <c r="BR13" s="398"/>
      <c r="BS13" s="398"/>
      <c r="BT13" s="398"/>
      <c r="BU13" s="398"/>
      <c r="BV13" s="398"/>
    </row>
    <row r="14" spans="1:74" s="394" customFormat="1" ht="41.25" customHeight="1">
      <c r="A14" s="377" t="s">
        <v>137</v>
      </c>
      <c r="B14" s="97" t="s">
        <v>44</v>
      </c>
      <c r="C14" s="97" t="s">
        <v>44</v>
      </c>
      <c r="D14" s="97" t="s">
        <v>44</v>
      </c>
      <c r="E14" s="97" t="s">
        <v>44</v>
      </c>
      <c r="F14" s="97" t="s">
        <v>44</v>
      </c>
      <c r="G14" s="97">
        <f>SUM(H14:R14)</f>
        <v>13</v>
      </c>
      <c r="H14" s="97">
        <v>4</v>
      </c>
      <c r="I14" s="97"/>
      <c r="J14" s="97" t="s">
        <v>44</v>
      </c>
      <c r="K14" s="97" t="s">
        <v>44</v>
      </c>
      <c r="L14" s="97">
        <v>1</v>
      </c>
      <c r="M14" s="96">
        <v>1</v>
      </c>
      <c r="N14" s="97">
        <v>2</v>
      </c>
      <c r="O14" s="97" t="s">
        <v>44</v>
      </c>
      <c r="P14" s="97">
        <v>3</v>
      </c>
      <c r="Q14" s="97" t="s">
        <v>44</v>
      </c>
      <c r="R14" s="97">
        <v>2</v>
      </c>
    </row>
    <row r="15" spans="1:74" s="394" customFormat="1" ht="41.25" customHeight="1">
      <c r="A15" s="377" t="s">
        <v>138</v>
      </c>
      <c r="B15" s="97" t="s">
        <v>44</v>
      </c>
      <c r="C15" s="97" t="s">
        <v>44</v>
      </c>
      <c r="D15" s="97" t="s">
        <v>44</v>
      </c>
      <c r="E15" s="97" t="s">
        <v>44</v>
      </c>
      <c r="F15" s="97" t="s">
        <v>44</v>
      </c>
      <c r="G15" s="97">
        <f>SUM(H15:N15)</f>
        <v>2</v>
      </c>
      <c r="H15" s="97">
        <v>1</v>
      </c>
      <c r="I15" s="97"/>
      <c r="J15" s="97" t="s">
        <v>44</v>
      </c>
      <c r="K15" s="97" t="s">
        <v>44</v>
      </c>
      <c r="L15" s="97" t="s">
        <v>44</v>
      </c>
      <c r="M15" s="97" t="s">
        <v>44</v>
      </c>
      <c r="N15" s="97">
        <v>1</v>
      </c>
      <c r="O15" s="97" t="s">
        <v>44</v>
      </c>
      <c r="P15" s="97" t="s">
        <v>44</v>
      </c>
      <c r="Q15" s="97" t="s">
        <v>44</v>
      </c>
      <c r="R15" s="97" t="s">
        <v>44</v>
      </c>
    </row>
    <row r="16" spans="1:74" s="394" customFormat="1" ht="41.25" customHeight="1">
      <c r="A16" s="377" t="s">
        <v>139</v>
      </c>
      <c r="B16" s="97" t="s">
        <v>44</v>
      </c>
      <c r="C16" s="97" t="s">
        <v>44</v>
      </c>
      <c r="D16" s="97" t="s">
        <v>44</v>
      </c>
      <c r="E16" s="97" t="s">
        <v>44</v>
      </c>
      <c r="F16" s="97" t="s">
        <v>44</v>
      </c>
      <c r="G16" s="97" t="s">
        <v>44</v>
      </c>
      <c r="H16" s="97" t="s">
        <v>44</v>
      </c>
      <c r="I16" s="97"/>
      <c r="J16" s="97" t="s">
        <v>44</v>
      </c>
      <c r="K16" s="97" t="s">
        <v>44</v>
      </c>
      <c r="L16" s="97" t="s">
        <v>44</v>
      </c>
      <c r="M16" s="97" t="s">
        <v>44</v>
      </c>
      <c r="N16" s="97" t="s">
        <v>44</v>
      </c>
      <c r="O16" s="97" t="s">
        <v>44</v>
      </c>
      <c r="P16" s="97" t="s">
        <v>44</v>
      </c>
      <c r="Q16" s="97" t="s">
        <v>44</v>
      </c>
      <c r="R16" s="97" t="s">
        <v>44</v>
      </c>
    </row>
    <row r="17" spans="1:33" s="394" customFormat="1" ht="41.25" customHeight="1">
      <c r="A17" s="377" t="s">
        <v>140</v>
      </c>
      <c r="B17" s="97" t="s">
        <v>44</v>
      </c>
      <c r="C17" s="97" t="s">
        <v>44</v>
      </c>
      <c r="D17" s="97" t="s">
        <v>44</v>
      </c>
      <c r="E17" s="97" t="s">
        <v>44</v>
      </c>
      <c r="F17" s="97" t="s">
        <v>44</v>
      </c>
      <c r="G17" s="97">
        <v>8</v>
      </c>
      <c r="H17" s="97">
        <v>4</v>
      </c>
      <c r="I17" s="97"/>
      <c r="J17" s="97" t="s">
        <v>44</v>
      </c>
      <c r="K17" s="97" t="s">
        <v>44</v>
      </c>
      <c r="L17" s="97" t="s">
        <v>44</v>
      </c>
      <c r="M17" s="97" t="s">
        <v>44</v>
      </c>
      <c r="N17" s="97" t="s">
        <v>44</v>
      </c>
      <c r="O17" s="97" t="s">
        <v>44</v>
      </c>
      <c r="P17" s="97">
        <v>4</v>
      </c>
      <c r="Q17" s="97" t="s">
        <v>44</v>
      </c>
      <c r="R17" s="97" t="s">
        <v>44</v>
      </c>
    </row>
    <row r="18" spans="1:33" s="394" customFormat="1" ht="41.25" customHeight="1">
      <c r="A18" s="377" t="s">
        <v>141</v>
      </c>
      <c r="B18" s="97" t="s">
        <v>44</v>
      </c>
      <c r="C18" s="97" t="s">
        <v>44</v>
      </c>
      <c r="D18" s="97" t="s">
        <v>44</v>
      </c>
      <c r="E18" s="97" t="s">
        <v>44</v>
      </c>
      <c r="F18" s="97" t="s">
        <v>44</v>
      </c>
      <c r="G18" s="97" t="s">
        <v>44</v>
      </c>
      <c r="H18" s="97" t="s">
        <v>44</v>
      </c>
      <c r="I18" s="97"/>
      <c r="J18" s="97" t="s">
        <v>44</v>
      </c>
      <c r="K18" s="97" t="s">
        <v>44</v>
      </c>
      <c r="L18" s="97" t="s">
        <v>44</v>
      </c>
      <c r="M18" s="97" t="s">
        <v>44</v>
      </c>
      <c r="N18" s="97" t="s">
        <v>44</v>
      </c>
      <c r="O18" s="97" t="s">
        <v>44</v>
      </c>
      <c r="P18" s="97" t="s">
        <v>44</v>
      </c>
      <c r="Q18" s="97" t="s">
        <v>44</v>
      </c>
      <c r="R18" s="97" t="s">
        <v>44</v>
      </c>
    </row>
    <row r="19" spans="1:33" s="394" customFormat="1" ht="41.25" customHeight="1">
      <c r="A19" s="377" t="s">
        <v>142</v>
      </c>
      <c r="B19" s="97" t="s">
        <v>44</v>
      </c>
      <c r="C19" s="97" t="s">
        <v>44</v>
      </c>
      <c r="D19" s="97" t="s">
        <v>44</v>
      </c>
      <c r="E19" s="97" t="s">
        <v>44</v>
      </c>
      <c r="F19" s="97" t="s">
        <v>44</v>
      </c>
      <c r="G19" s="97" t="s">
        <v>44</v>
      </c>
      <c r="H19" s="97" t="s">
        <v>44</v>
      </c>
      <c r="I19" s="97"/>
      <c r="J19" s="97" t="s">
        <v>44</v>
      </c>
      <c r="K19" s="97" t="s">
        <v>44</v>
      </c>
      <c r="L19" s="97" t="s">
        <v>44</v>
      </c>
      <c r="M19" s="97" t="s">
        <v>44</v>
      </c>
      <c r="N19" s="97" t="s">
        <v>44</v>
      </c>
      <c r="O19" s="97" t="s">
        <v>44</v>
      </c>
      <c r="P19" s="97" t="s">
        <v>44</v>
      </c>
      <c r="Q19" s="97" t="s">
        <v>44</v>
      </c>
      <c r="R19" s="97" t="s">
        <v>44</v>
      </c>
    </row>
    <row r="20" spans="1:33" s="394" customFormat="1" ht="41.25" customHeight="1" thickBot="1">
      <c r="A20" s="395" t="s">
        <v>143</v>
      </c>
      <c r="B20" s="271" t="s">
        <v>44</v>
      </c>
      <c r="C20" s="271" t="s">
        <v>44</v>
      </c>
      <c r="D20" s="271" t="s">
        <v>44</v>
      </c>
      <c r="E20" s="271" t="s">
        <v>44</v>
      </c>
      <c r="F20" s="271" t="s">
        <v>44</v>
      </c>
      <c r="G20" s="271" t="s">
        <v>44</v>
      </c>
      <c r="H20" s="271" t="s">
        <v>44</v>
      </c>
      <c r="I20" s="97"/>
      <c r="J20" s="271" t="s">
        <v>44</v>
      </c>
      <c r="K20" s="271" t="s">
        <v>44</v>
      </c>
      <c r="L20" s="271" t="s">
        <v>44</v>
      </c>
      <c r="M20" s="271" t="s">
        <v>44</v>
      </c>
      <c r="N20" s="271" t="s">
        <v>44</v>
      </c>
      <c r="O20" s="271" t="s">
        <v>44</v>
      </c>
      <c r="P20" s="271" t="s">
        <v>44</v>
      </c>
      <c r="Q20" s="271" t="s">
        <v>44</v>
      </c>
      <c r="R20" s="271" t="s">
        <v>44</v>
      </c>
    </row>
    <row r="21" spans="1:33" ht="12" customHeight="1" thickTop="1">
      <c r="A21" s="78" t="s">
        <v>54</v>
      </c>
      <c r="B21" s="79"/>
      <c r="C21" s="80"/>
      <c r="D21" s="79"/>
      <c r="E21" s="79"/>
      <c r="F21" s="79"/>
      <c r="G21" s="79"/>
      <c r="H21" s="117"/>
      <c r="I21" s="117"/>
      <c r="J21" s="117"/>
      <c r="K21" s="79"/>
      <c r="L21" s="79"/>
      <c r="M21" s="79"/>
      <c r="N21" s="79"/>
      <c r="O21" s="79"/>
      <c r="P21" s="79"/>
      <c r="Q21" s="79"/>
      <c r="R21" s="79"/>
      <c r="S21" s="79"/>
      <c r="T21" s="98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82"/>
      <c r="AG21" s="99"/>
    </row>
    <row r="22" spans="1:33" ht="15.75" customHeight="1">
      <c r="B22" s="101"/>
      <c r="C22" s="101"/>
      <c r="D22" s="101"/>
      <c r="E22" s="101"/>
      <c r="F22" s="101"/>
      <c r="H22" s="127"/>
      <c r="I22" s="127"/>
      <c r="J22" s="127"/>
      <c r="N22" s="129"/>
    </row>
    <row r="23" spans="1:33">
      <c r="B23" s="101"/>
      <c r="C23" s="101"/>
      <c r="D23" s="101"/>
      <c r="E23" s="101"/>
      <c r="F23" s="101"/>
      <c r="G23" s="127"/>
      <c r="H23" s="127"/>
      <c r="J23" s="128"/>
      <c r="K23" s="128"/>
      <c r="L23" s="129"/>
      <c r="M23" s="112"/>
      <c r="N23" s="112"/>
      <c r="P23" s="81"/>
      <c r="Q23" s="81"/>
    </row>
    <row r="24" spans="1:33">
      <c r="B24" s="101"/>
      <c r="C24" s="101"/>
      <c r="D24" s="101"/>
      <c r="E24" s="101"/>
      <c r="F24" s="101"/>
      <c r="G24" s="127"/>
      <c r="H24" s="127"/>
      <c r="J24" s="128"/>
      <c r="K24" s="128"/>
      <c r="L24" s="129"/>
      <c r="M24" s="112"/>
      <c r="N24" s="112"/>
      <c r="P24" s="81"/>
      <c r="Q24" s="81"/>
    </row>
    <row r="25" spans="1:33">
      <c r="B25" s="101"/>
      <c r="C25" s="101"/>
      <c r="D25" s="101"/>
      <c r="E25" s="101"/>
      <c r="F25" s="101"/>
      <c r="J25" s="128"/>
      <c r="K25" s="128"/>
      <c r="M25" s="112"/>
      <c r="N25" s="112"/>
      <c r="P25" s="81"/>
      <c r="Q25" s="81"/>
    </row>
    <row r="26" spans="1:33">
      <c r="B26" s="101"/>
      <c r="C26" s="101"/>
      <c r="D26" s="101"/>
      <c r="E26" s="101"/>
      <c r="F26" s="101"/>
      <c r="J26" s="128"/>
      <c r="K26" s="128"/>
      <c r="M26" s="112"/>
      <c r="N26" s="112"/>
      <c r="P26" s="81"/>
      <c r="Q26" s="81"/>
    </row>
    <row r="27" spans="1:33">
      <c r="B27" s="101"/>
      <c r="C27" s="101"/>
      <c r="D27" s="101"/>
      <c r="E27" s="101"/>
      <c r="F27" s="101"/>
    </row>
    <row r="28" spans="1:33">
      <c r="B28" s="101"/>
      <c r="C28" s="101"/>
      <c r="D28" s="101"/>
      <c r="E28" s="101"/>
      <c r="F28" s="101"/>
    </row>
    <row r="29" spans="1:33">
      <c r="B29" s="101"/>
      <c r="C29" s="101"/>
      <c r="D29" s="101"/>
      <c r="E29" s="101"/>
      <c r="F29" s="101"/>
    </row>
    <row r="30" spans="1:33">
      <c r="B30" s="101"/>
      <c r="C30" s="101"/>
      <c r="D30" s="101"/>
      <c r="E30" s="101"/>
      <c r="F30" s="101"/>
    </row>
    <row r="31" spans="1:33">
      <c r="B31" s="101"/>
      <c r="C31" s="101"/>
      <c r="D31" s="101"/>
      <c r="E31" s="101"/>
      <c r="F31" s="101"/>
    </row>
    <row r="32" spans="1:33">
      <c r="B32" s="101"/>
      <c r="C32" s="101"/>
      <c r="D32" s="101"/>
      <c r="E32" s="101"/>
      <c r="F32" s="101"/>
    </row>
    <row r="33" spans="1:74">
      <c r="B33" s="101"/>
      <c r="C33" s="101"/>
      <c r="D33" s="101"/>
      <c r="E33" s="101"/>
      <c r="F33" s="101"/>
    </row>
    <row r="34" spans="1:74" s="126" customFormat="1">
      <c r="A34" s="100"/>
      <c r="B34" s="101"/>
      <c r="C34" s="101"/>
      <c r="D34" s="101"/>
      <c r="E34" s="101"/>
      <c r="F34" s="101"/>
      <c r="L34" s="128"/>
      <c r="M34" s="128"/>
      <c r="N34" s="128"/>
      <c r="O34" s="112"/>
      <c r="P34" s="112"/>
      <c r="Q34" s="112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</row>
    <row r="35" spans="1:74" s="126" customFormat="1">
      <c r="A35" s="100"/>
      <c r="B35" s="101"/>
      <c r="C35" s="101"/>
      <c r="D35" s="101"/>
      <c r="E35" s="101"/>
      <c r="F35" s="101"/>
      <c r="L35" s="128"/>
      <c r="M35" s="128"/>
      <c r="N35" s="128"/>
      <c r="O35" s="112"/>
      <c r="P35" s="112"/>
      <c r="Q35" s="112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</row>
    <row r="36" spans="1:74" s="126" customFormat="1">
      <c r="A36" s="100"/>
      <c r="B36" s="101"/>
      <c r="C36" s="101"/>
      <c r="D36" s="101"/>
      <c r="E36" s="101"/>
      <c r="F36" s="101"/>
      <c r="L36" s="128"/>
      <c r="M36" s="128"/>
      <c r="N36" s="128"/>
      <c r="O36" s="112"/>
      <c r="P36" s="112"/>
      <c r="Q36" s="112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</row>
    <row r="37" spans="1:74" s="126" customFormat="1">
      <c r="A37" s="100"/>
      <c r="B37" s="101"/>
      <c r="C37" s="101"/>
      <c r="D37" s="101"/>
      <c r="E37" s="101"/>
      <c r="F37" s="101"/>
      <c r="L37" s="128"/>
      <c r="M37" s="128"/>
      <c r="N37" s="128"/>
      <c r="O37" s="112"/>
      <c r="P37" s="112"/>
      <c r="Q37" s="112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</row>
    <row r="38" spans="1:74" s="126" customFormat="1">
      <c r="A38" s="100"/>
      <c r="B38" s="101"/>
      <c r="C38" s="101"/>
      <c r="D38" s="101"/>
      <c r="E38" s="101"/>
      <c r="F38" s="101"/>
      <c r="L38" s="128"/>
      <c r="M38" s="128"/>
      <c r="N38" s="128"/>
      <c r="O38" s="112"/>
      <c r="P38" s="112"/>
      <c r="Q38" s="112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</row>
    <row r="39" spans="1:74" s="126" customFormat="1">
      <c r="A39" s="100"/>
      <c r="B39" s="101"/>
      <c r="C39" s="101"/>
      <c r="D39" s="101"/>
      <c r="E39" s="101"/>
      <c r="F39" s="101"/>
      <c r="L39" s="128"/>
      <c r="M39" s="128"/>
      <c r="N39" s="128"/>
      <c r="O39" s="112"/>
      <c r="P39" s="112"/>
      <c r="Q39" s="112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</row>
    <row r="40" spans="1:74" s="126" customFormat="1">
      <c r="A40" s="100"/>
      <c r="B40" s="101"/>
      <c r="C40" s="101"/>
      <c r="D40" s="101"/>
      <c r="E40" s="101"/>
      <c r="F40" s="101"/>
      <c r="L40" s="128"/>
      <c r="M40" s="128"/>
      <c r="N40" s="128"/>
      <c r="O40" s="112"/>
      <c r="P40" s="112"/>
      <c r="Q40" s="112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</row>
    <row r="41" spans="1:74" s="126" customFormat="1">
      <c r="A41" s="100"/>
      <c r="B41" s="101"/>
      <c r="C41" s="101"/>
      <c r="D41" s="101"/>
      <c r="E41" s="101"/>
      <c r="F41" s="101"/>
      <c r="L41" s="128"/>
      <c r="M41" s="128"/>
      <c r="N41" s="128"/>
      <c r="O41" s="112"/>
      <c r="P41" s="112"/>
      <c r="Q41" s="112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</row>
    <row r="42" spans="1:74" s="126" customFormat="1">
      <c r="A42" s="100"/>
      <c r="B42" s="101"/>
      <c r="C42" s="101"/>
      <c r="D42" s="101"/>
      <c r="E42" s="101"/>
      <c r="F42" s="101"/>
      <c r="L42" s="128"/>
      <c r="M42" s="128"/>
      <c r="N42" s="128"/>
      <c r="O42" s="112"/>
      <c r="P42" s="112"/>
      <c r="Q42" s="112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</row>
    <row r="43" spans="1:74" s="126" customFormat="1">
      <c r="A43" s="100"/>
      <c r="B43" s="101"/>
      <c r="C43" s="101"/>
      <c r="D43" s="101"/>
      <c r="E43" s="101"/>
      <c r="F43" s="101"/>
      <c r="L43" s="128"/>
      <c r="M43" s="128"/>
      <c r="N43" s="128"/>
      <c r="O43" s="112"/>
      <c r="P43" s="112"/>
      <c r="Q43" s="112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</row>
    <row r="44" spans="1:74" s="126" customFormat="1">
      <c r="A44" s="100"/>
      <c r="B44" s="101"/>
      <c r="C44" s="101"/>
      <c r="D44" s="101"/>
      <c r="E44" s="101"/>
      <c r="F44" s="101"/>
      <c r="L44" s="128"/>
      <c r="M44" s="128"/>
      <c r="N44" s="128"/>
      <c r="O44" s="112"/>
      <c r="P44" s="112"/>
      <c r="Q44" s="112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</row>
    <row r="45" spans="1:74" s="126" customFormat="1">
      <c r="A45" s="100"/>
      <c r="B45" s="101"/>
      <c r="C45" s="101"/>
      <c r="D45" s="101"/>
      <c r="E45" s="101"/>
      <c r="F45" s="101"/>
      <c r="L45" s="128"/>
      <c r="M45" s="128"/>
      <c r="N45" s="128"/>
      <c r="O45" s="112"/>
      <c r="P45" s="112"/>
      <c r="Q45" s="112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</row>
    <row r="46" spans="1:74" s="126" customFormat="1">
      <c r="A46" s="100"/>
      <c r="B46" s="101"/>
      <c r="C46" s="101"/>
      <c r="D46" s="101"/>
      <c r="E46" s="101"/>
      <c r="F46" s="101"/>
      <c r="L46" s="128"/>
      <c r="M46" s="128"/>
      <c r="N46" s="128"/>
      <c r="O46" s="112"/>
      <c r="P46" s="112"/>
      <c r="Q46" s="112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</row>
    <row r="47" spans="1:74" s="126" customFormat="1">
      <c r="A47" s="100"/>
      <c r="B47" s="101"/>
      <c r="C47" s="101"/>
      <c r="D47" s="101"/>
      <c r="E47" s="101"/>
      <c r="F47" s="101"/>
      <c r="L47" s="128"/>
      <c r="M47" s="128"/>
      <c r="N47" s="128"/>
      <c r="O47" s="112"/>
      <c r="P47" s="112"/>
      <c r="Q47" s="112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</row>
    <row r="48" spans="1:74" s="126" customFormat="1">
      <c r="A48" s="100"/>
      <c r="B48" s="101"/>
      <c r="C48" s="101"/>
      <c r="D48" s="101"/>
      <c r="E48" s="101"/>
      <c r="F48" s="101"/>
      <c r="L48" s="128"/>
      <c r="M48" s="128"/>
      <c r="N48" s="128"/>
      <c r="O48" s="112"/>
      <c r="P48" s="112"/>
      <c r="Q48" s="112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</row>
    <row r="49" spans="1:74" s="126" customFormat="1">
      <c r="A49" s="100"/>
      <c r="B49" s="101"/>
      <c r="C49" s="101"/>
      <c r="D49" s="101"/>
      <c r="E49" s="101"/>
      <c r="F49" s="101"/>
      <c r="L49" s="128"/>
      <c r="M49" s="128"/>
      <c r="N49" s="128"/>
      <c r="O49" s="112"/>
      <c r="P49" s="112"/>
      <c r="Q49" s="112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</row>
    <row r="50" spans="1:74" s="126" customFormat="1">
      <c r="A50" s="100"/>
      <c r="B50" s="101"/>
      <c r="C50" s="101"/>
      <c r="D50" s="101"/>
      <c r="E50" s="101"/>
      <c r="F50" s="101"/>
      <c r="L50" s="128"/>
      <c r="M50" s="128"/>
      <c r="N50" s="128"/>
      <c r="O50" s="112"/>
      <c r="P50" s="112"/>
      <c r="Q50" s="112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</row>
    <row r="51" spans="1:74" s="126" customFormat="1">
      <c r="A51" s="100"/>
      <c r="B51" s="101"/>
      <c r="C51" s="101"/>
      <c r="D51" s="101"/>
      <c r="E51" s="101"/>
      <c r="F51" s="101"/>
      <c r="L51" s="128"/>
      <c r="M51" s="128"/>
      <c r="N51" s="128"/>
      <c r="O51" s="112"/>
      <c r="P51" s="112"/>
      <c r="Q51" s="112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</row>
    <row r="52" spans="1:74" s="126" customFormat="1">
      <c r="A52" s="100"/>
      <c r="B52" s="101"/>
      <c r="C52" s="101"/>
      <c r="D52" s="101"/>
      <c r="E52" s="101"/>
      <c r="F52" s="101"/>
      <c r="L52" s="128"/>
      <c r="M52" s="128"/>
      <c r="N52" s="128"/>
      <c r="O52" s="112"/>
      <c r="P52" s="112"/>
      <c r="Q52" s="112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</row>
    <row r="53" spans="1:74" s="126" customFormat="1">
      <c r="A53" s="100"/>
      <c r="B53" s="101"/>
      <c r="C53" s="101"/>
      <c r="D53" s="101"/>
      <c r="E53" s="101"/>
      <c r="F53" s="101"/>
      <c r="L53" s="128"/>
      <c r="M53" s="128"/>
      <c r="N53" s="128"/>
      <c r="O53" s="112"/>
      <c r="P53" s="112"/>
      <c r="Q53" s="112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</row>
    <row r="54" spans="1:74" s="126" customFormat="1">
      <c r="A54" s="100"/>
      <c r="B54" s="101"/>
      <c r="C54" s="101"/>
      <c r="D54" s="101"/>
      <c r="E54" s="101"/>
      <c r="F54" s="101"/>
      <c r="L54" s="128"/>
      <c r="M54" s="128"/>
      <c r="N54" s="128"/>
      <c r="O54" s="112"/>
      <c r="P54" s="112"/>
      <c r="Q54" s="112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</row>
    <row r="55" spans="1:74" s="126" customFormat="1">
      <c r="A55" s="100"/>
      <c r="B55" s="101"/>
      <c r="C55" s="101"/>
      <c r="D55" s="101"/>
      <c r="E55" s="101"/>
      <c r="F55" s="101"/>
      <c r="L55" s="128"/>
      <c r="M55" s="128"/>
      <c r="N55" s="128"/>
      <c r="O55" s="112"/>
      <c r="P55" s="112"/>
      <c r="Q55" s="112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</row>
    <row r="56" spans="1:74" s="126" customFormat="1">
      <c r="A56" s="100"/>
      <c r="B56" s="101"/>
      <c r="C56" s="101"/>
      <c r="D56" s="101"/>
      <c r="E56" s="101"/>
      <c r="F56" s="101"/>
      <c r="L56" s="128"/>
      <c r="M56" s="128"/>
      <c r="N56" s="128"/>
      <c r="O56" s="112"/>
      <c r="P56" s="112"/>
      <c r="Q56" s="112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</row>
    <row r="57" spans="1:74" s="126" customFormat="1">
      <c r="A57" s="100"/>
      <c r="B57" s="101"/>
      <c r="C57" s="101"/>
      <c r="D57" s="101"/>
      <c r="E57" s="101"/>
      <c r="F57" s="101"/>
      <c r="L57" s="128"/>
      <c r="M57" s="128"/>
      <c r="N57" s="128"/>
      <c r="O57" s="112"/>
      <c r="P57" s="112"/>
      <c r="Q57" s="112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</row>
    <row r="58" spans="1:74" s="126" customFormat="1">
      <c r="A58" s="100"/>
      <c r="B58" s="101"/>
      <c r="C58" s="101"/>
      <c r="D58" s="101"/>
      <c r="E58" s="101"/>
      <c r="F58" s="101"/>
      <c r="L58" s="128"/>
      <c r="M58" s="128"/>
      <c r="N58" s="128"/>
      <c r="O58" s="112"/>
      <c r="P58" s="112"/>
      <c r="Q58" s="112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</row>
    <row r="59" spans="1:74" s="126" customFormat="1">
      <c r="A59" s="100"/>
      <c r="B59" s="101"/>
      <c r="C59" s="101"/>
      <c r="D59" s="101"/>
      <c r="E59" s="101"/>
      <c r="F59" s="101"/>
      <c r="L59" s="128"/>
      <c r="M59" s="128"/>
      <c r="N59" s="128"/>
      <c r="O59" s="112"/>
      <c r="P59" s="112"/>
      <c r="Q59" s="112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</row>
    <row r="60" spans="1:74" s="126" customFormat="1">
      <c r="A60" s="100"/>
      <c r="B60" s="101"/>
      <c r="C60" s="101"/>
      <c r="D60" s="101"/>
      <c r="E60" s="101"/>
      <c r="F60" s="101"/>
      <c r="L60" s="128"/>
      <c r="M60" s="128"/>
      <c r="N60" s="128"/>
      <c r="O60" s="112"/>
      <c r="P60" s="112"/>
      <c r="Q60" s="112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</row>
    <row r="61" spans="1:74" s="126" customFormat="1">
      <c r="A61" s="100"/>
      <c r="B61" s="101"/>
      <c r="C61" s="101"/>
      <c r="D61" s="101"/>
      <c r="E61" s="101"/>
      <c r="F61" s="101"/>
      <c r="L61" s="128"/>
      <c r="M61" s="128"/>
      <c r="N61" s="128"/>
      <c r="O61" s="112"/>
      <c r="P61" s="112"/>
      <c r="Q61" s="112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</row>
    <row r="62" spans="1:74" s="126" customFormat="1">
      <c r="A62" s="100"/>
      <c r="B62" s="101"/>
      <c r="C62" s="101"/>
      <c r="D62" s="101"/>
      <c r="E62" s="101"/>
      <c r="F62" s="101"/>
      <c r="L62" s="128"/>
      <c r="M62" s="128"/>
      <c r="N62" s="128"/>
      <c r="O62" s="112"/>
      <c r="P62" s="112"/>
      <c r="Q62" s="112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</row>
    <row r="63" spans="1:74" s="126" customFormat="1">
      <c r="A63" s="100"/>
      <c r="B63" s="101"/>
      <c r="C63" s="101"/>
      <c r="D63" s="101"/>
      <c r="E63" s="101"/>
      <c r="F63" s="101"/>
      <c r="L63" s="128"/>
      <c r="M63" s="128"/>
      <c r="N63" s="128"/>
      <c r="O63" s="112"/>
      <c r="P63" s="112"/>
      <c r="Q63" s="112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</row>
    <row r="64" spans="1:74" s="126" customFormat="1">
      <c r="A64" s="100"/>
      <c r="B64" s="101"/>
      <c r="C64" s="101"/>
      <c r="D64" s="101"/>
      <c r="E64" s="101"/>
      <c r="F64" s="101"/>
      <c r="L64" s="128"/>
      <c r="M64" s="128"/>
      <c r="N64" s="128"/>
      <c r="O64" s="112"/>
      <c r="P64" s="112"/>
      <c r="Q64" s="112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</row>
    <row r="65" spans="1:74" s="126" customFormat="1">
      <c r="A65" s="100"/>
      <c r="B65" s="101"/>
      <c r="C65" s="101"/>
      <c r="D65" s="101"/>
      <c r="E65" s="101"/>
      <c r="F65" s="101"/>
      <c r="L65" s="128"/>
      <c r="M65" s="128"/>
      <c r="N65" s="128"/>
      <c r="O65" s="112"/>
      <c r="P65" s="112"/>
      <c r="Q65" s="112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</row>
    <row r="66" spans="1:74" s="126" customFormat="1">
      <c r="A66" s="100"/>
      <c r="B66" s="101"/>
      <c r="C66" s="101"/>
      <c r="D66" s="101"/>
      <c r="E66" s="101"/>
      <c r="F66" s="101"/>
      <c r="L66" s="128"/>
      <c r="M66" s="128"/>
      <c r="N66" s="128"/>
      <c r="O66" s="112"/>
      <c r="P66" s="112"/>
      <c r="Q66" s="112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</row>
    <row r="67" spans="1:74" s="126" customFormat="1">
      <c r="A67" s="100"/>
      <c r="B67" s="101"/>
      <c r="C67" s="101"/>
      <c r="D67" s="101"/>
      <c r="E67" s="101"/>
      <c r="F67" s="101"/>
      <c r="L67" s="128"/>
      <c r="M67" s="128"/>
      <c r="N67" s="128"/>
      <c r="O67" s="112"/>
      <c r="P67" s="112"/>
      <c r="Q67" s="112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</row>
    <row r="68" spans="1:74" s="126" customFormat="1">
      <c r="A68" s="100"/>
      <c r="B68" s="101"/>
      <c r="C68" s="101"/>
      <c r="D68" s="101"/>
      <c r="E68" s="101"/>
      <c r="F68" s="101"/>
      <c r="L68" s="128"/>
      <c r="M68" s="128"/>
      <c r="N68" s="128"/>
      <c r="O68" s="112"/>
      <c r="P68" s="112"/>
      <c r="Q68" s="112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</row>
  </sheetData>
  <protectedRanges>
    <protectedRange sqref="I20" name="범위1_14_1_3_1_1_1_1_1_1_1_1_1"/>
  </protectedRanges>
  <mergeCells count="5">
    <mergeCell ref="A1:H1"/>
    <mergeCell ref="J1:R1"/>
    <mergeCell ref="B3:F3"/>
    <mergeCell ref="G3:H3"/>
    <mergeCell ref="J3:R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view="pageBreakPreview" topLeftCell="A4" zoomScale="90" zoomScaleNormal="100" zoomScaleSheetLayoutView="90" workbookViewId="0">
      <selection activeCell="A13" sqref="A13"/>
    </sheetView>
  </sheetViews>
  <sheetFormatPr defaultRowHeight="14.25"/>
  <cols>
    <col min="1" max="1" width="14.5546875" style="461" customWidth="1"/>
    <col min="2" max="2" width="6.6640625" style="466" customWidth="1"/>
    <col min="3" max="4" width="7.21875" style="465" customWidth="1"/>
    <col min="5" max="6" width="7.21875" style="464" customWidth="1"/>
    <col min="7" max="7" width="1" style="462" customWidth="1"/>
    <col min="8" max="8" width="10.33203125" style="461" customWidth="1"/>
    <col min="9" max="9" width="9" style="464" customWidth="1"/>
    <col min="10" max="11" width="9" style="461" customWidth="1"/>
    <col min="12" max="12" width="9.6640625" style="461" customWidth="1"/>
    <col min="13" max="13" width="10.88671875" style="463" customWidth="1"/>
    <col min="14" max="18" width="11.21875" style="461" customWidth="1"/>
    <col min="19" max="20" width="9.44140625" style="461" customWidth="1"/>
    <col min="21" max="21" width="0.77734375" style="462" customWidth="1"/>
    <col min="22" max="24" width="9.44140625" style="461" customWidth="1"/>
    <col min="25" max="25" width="5.33203125" style="461" customWidth="1"/>
    <col min="26" max="28" width="9.6640625" style="460" customWidth="1"/>
    <col min="29" max="16384" width="8.88671875" style="460"/>
  </cols>
  <sheetData>
    <row r="1" spans="1:28" s="534" customFormat="1" ht="51.75" customHeight="1">
      <c r="A1" s="935" t="s">
        <v>621</v>
      </c>
      <c r="B1" s="935"/>
      <c r="C1" s="935"/>
      <c r="D1" s="935"/>
      <c r="E1" s="935"/>
      <c r="F1" s="935"/>
      <c r="G1" s="535"/>
      <c r="H1" s="936" t="s">
        <v>620</v>
      </c>
      <c r="I1" s="936"/>
      <c r="J1" s="936"/>
      <c r="K1" s="936"/>
      <c r="L1" s="936"/>
      <c r="M1" s="936"/>
      <c r="N1" s="935" t="s">
        <v>619</v>
      </c>
      <c r="O1" s="935"/>
      <c r="P1" s="935"/>
      <c r="Q1" s="935"/>
      <c r="R1" s="935"/>
      <c r="S1" s="935"/>
      <c r="T1" s="935"/>
      <c r="U1" s="535"/>
      <c r="V1" s="937" t="s">
        <v>618</v>
      </c>
      <c r="W1" s="937"/>
      <c r="X1" s="937"/>
      <c r="Y1" s="937"/>
      <c r="Z1" s="937"/>
      <c r="AA1" s="937"/>
      <c r="AB1" s="937"/>
    </row>
    <row r="2" spans="1:28" s="513" customFormat="1" ht="18" customHeight="1" thickBot="1">
      <c r="A2" s="532" t="s">
        <v>100</v>
      </c>
      <c r="B2" s="533"/>
      <c r="C2" s="532"/>
      <c r="D2" s="532"/>
      <c r="E2" s="533"/>
      <c r="F2" s="533"/>
      <c r="G2" s="531"/>
      <c r="H2" s="532"/>
      <c r="I2" s="533"/>
      <c r="J2" s="532"/>
      <c r="K2" s="532"/>
      <c r="L2" s="532"/>
      <c r="M2" s="529" t="s">
        <v>617</v>
      </c>
      <c r="N2" s="532" t="s">
        <v>100</v>
      </c>
      <c r="O2" s="532"/>
      <c r="P2" s="532"/>
      <c r="Q2" s="532"/>
      <c r="R2" s="532"/>
      <c r="S2" s="532"/>
      <c r="T2" s="532"/>
      <c r="U2" s="531"/>
      <c r="V2" s="529"/>
      <c r="W2" s="529"/>
      <c r="X2" s="530"/>
      <c r="Y2" s="529"/>
      <c r="AB2" s="529" t="s">
        <v>616</v>
      </c>
    </row>
    <row r="3" spans="1:28" s="513" customFormat="1" ht="17.100000000000001" customHeight="1" thickTop="1">
      <c r="A3" s="512" t="s">
        <v>611</v>
      </c>
      <c r="B3" s="522" t="s">
        <v>615</v>
      </c>
      <c r="C3" s="938" t="s">
        <v>614</v>
      </c>
      <c r="D3" s="929"/>
      <c r="E3" s="929"/>
      <c r="F3" s="929"/>
      <c r="G3" s="512"/>
      <c r="H3" s="929" t="s">
        <v>613</v>
      </c>
      <c r="I3" s="929"/>
      <c r="J3" s="929"/>
      <c r="K3" s="929"/>
      <c r="L3" s="930"/>
      <c r="M3" s="528" t="s">
        <v>612</v>
      </c>
      <c r="N3" s="527" t="s">
        <v>611</v>
      </c>
      <c r="O3" s="931" t="s">
        <v>610</v>
      </c>
      <c r="P3" s="932"/>
      <c r="Q3" s="932"/>
      <c r="R3" s="932"/>
      <c r="S3" s="938" t="s">
        <v>609</v>
      </c>
      <c r="T3" s="929"/>
      <c r="U3" s="512"/>
      <c r="V3" s="929" t="s">
        <v>608</v>
      </c>
      <c r="W3" s="929"/>
      <c r="X3" s="930"/>
      <c r="Y3" s="931" t="s">
        <v>607</v>
      </c>
      <c r="Z3" s="932"/>
      <c r="AA3" s="932"/>
      <c r="AB3" s="932"/>
    </row>
    <row r="4" spans="1:28" s="513" customFormat="1" ht="17.100000000000001" customHeight="1">
      <c r="A4" s="512" t="s">
        <v>600</v>
      </c>
      <c r="B4" s="522"/>
      <c r="C4" s="510" t="s">
        <v>596</v>
      </c>
      <c r="D4" s="933" t="s">
        <v>606</v>
      </c>
      <c r="E4" s="934"/>
      <c r="F4" s="934"/>
      <c r="G4" s="512"/>
      <c r="H4" s="510" t="s">
        <v>605</v>
      </c>
      <c r="I4" s="524" t="s">
        <v>604</v>
      </c>
      <c r="J4" s="510" t="s">
        <v>603</v>
      </c>
      <c r="K4" s="510" t="s">
        <v>602</v>
      </c>
      <c r="L4" s="510" t="s">
        <v>601</v>
      </c>
      <c r="M4" s="521"/>
      <c r="N4" s="512" t="s">
        <v>600</v>
      </c>
      <c r="O4" s="524" t="s">
        <v>591</v>
      </c>
      <c r="P4" s="526" t="s">
        <v>599</v>
      </c>
      <c r="Q4" s="524" t="s">
        <v>598</v>
      </c>
      <c r="R4" s="524" t="s">
        <v>597</v>
      </c>
      <c r="S4" s="524" t="s">
        <v>596</v>
      </c>
      <c r="T4" s="526" t="s">
        <v>595</v>
      </c>
      <c r="U4" s="512"/>
      <c r="V4" s="525" t="s">
        <v>594</v>
      </c>
      <c r="W4" s="525" t="s">
        <v>593</v>
      </c>
      <c r="X4" s="524" t="s">
        <v>592</v>
      </c>
      <c r="Y4" s="524" t="s">
        <v>591</v>
      </c>
      <c r="Z4" s="524" t="s">
        <v>590</v>
      </c>
      <c r="AA4" s="524" t="s">
        <v>590</v>
      </c>
      <c r="AB4" s="523" t="s">
        <v>590</v>
      </c>
    </row>
    <row r="5" spans="1:28" s="513" customFormat="1" ht="17.100000000000001" customHeight="1">
      <c r="A5" s="512" t="s">
        <v>580</v>
      </c>
      <c r="B5" s="522" t="s">
        <v>589</v>
      </c>
      <c r="C5" s="510" t="s">
        <v>588</v>
      </c>
      <c r="D5" s="510" t="s">
        <v>587</v>
      </c>
      <c r="E5" s="510" t="s">
        <v>586</v>
      </c>
      <c r="F5" s="512" t="s">
        <v>585</v>
      </c>
      <c r="G5" s="512"/>
      <c r="H5" s="510" t="s">
        <v>584</v>
      </c>
      <c r="I5" s="522"/>
      <c r="J5" s="510" t="s">
        <v>583</v>
      </c>
      <c r="K5" s="510" t="s">
        <v>582</v>
      </c>
      <c r="L5" s="510"/>
      <c r="M5" s="521" t="s">
        <v>581</v>
      </c>
      <c r="N5" s="512" t="s">
        <v>580</v>
      </c>
      <c r="O5" s="522"/>
      <c r="P5" s="512" t="s">
        <v>579</v>
      </c>
      <c r="Q5" s="522" t="s">
        <v>578</v>
      </c>
      <c r="R5" s="522" t="s">
        <v>577</v>
      </c>
      <c r="S5" s="522"/>
      <c r="T5" s="512" t="s">
        <v>576</v>
      </c>
      <c r="U5" s="512"/>
      <c r="V5" s="510" t="s">
        <v>571</v>
      </c>
      <c r="W5" s="510" t="s">
        <v>575</v>
      </c>
      <c r="X5" s="522" t="s">
        <v>574</v>
      </c>
      <c r="Y5" s="522"/>
      <c r="Z5" s="522" t="s">
        <v>573</v>
      </c>
      <c r="AA5" s="522" t="s">
        <v>572</v>
      </c>
      <c r="AB5" s="521" t="s">
        <v>571</v>
      </c>
    </row>
    <row r="6" spans="1:28" s="513" customFormat="1" ht="17.100000000000001" customHeight="1">
      <c r="A6" s="519" t="s">
        <v>79</v>
      </c>
      <c r="B6" s="515" t="s">
        <v>96</v>
      </c>
      <c r="C6" s="516" t="s">
        <v>96</v>
      </c>
      <c r="D6" s="516" t="s">
        <v>570</v>
      </c>
      <c r="E6" s="516" t="s">
        <v>569</v>
      </c>
      <c r="F6" s="520" t="s">
        <v>568</v>
      </c>
      <c r="G6" s="512"/>
      <c r="H6" s="516" t="s">
        <v>567</v>
      </c>
      <c r="I6" s="515" t="s">
        <v>566</v>
      </c>
      <c r="J6" s="516" t="s">
        <v>565</v>
      </c>
      <c r="K6" s="516" t="s">
        <v>564</v>
      </c>
      <c r="L6" s="516"/>
      <c r="M6" s="520" t="s">
        <v>563</v>
      </c>
      <c r="N6" s="519" t="s">
        <v>79</v>
      </c>
      <c r="O6" s="515" t="s">
        <v>562</v>
      </c>
      <c r="P6" s="517" t="s">
        <v>561</v>
      </c>
      <c r="Q6" s="518" t="s">
        <v>560</v>
      </c>
      <c r="R6" s="518" t="s">
        <v>559</v>
      </c>
      <c r="S6" s="518" t="s">
        <v>558</v>
      </c>
      <c r="T6" s="517" t="s">
        <v>557</v>
      </c>
      <c r="U6" s="512"/>
      <c r="V6" s="516" t="s">
        <v>556</v>
      </c>
      <c r="W6" s="516" t="s">
        <v>551</v>
      </c>
      <c r="X6" s="515" t="s">
        <v>555</v>
      </c>
      <c r="Y6" s="515" t="s">
        <v>554</v>
      </c>
      <c r="Z6" s="515" t="s">
        <v>553</v>
      </c>
      <c r="AA6" s="515" t="s">
        <v>552</v>
      </c>
      <c r="AB6" s="514" t="s">
        <v>551</v>
      </c>
    </row>
    <row r="7" spans="1:28" s="512" customFormat="1" ht="35.1" customHeight="1">
      <c r="A7" s="510">
        <v>2013</v>
      </c>
      <c r="B7" s="509">
        <v>511</v>
      </c>
      <c r="C7" s="509">
        <v>307</v>
      </c>
      <c r="D7" s="509">
        <v>27</v>
      </c>
      <c r="E7" s="509">
        <v>14</v>
      </c>
      <c r="F7" s="509">
        <v>13</v>
      </c>
      <c r="G7" s="509"/>
      <c r="H7" s="509">
        <v>256</v>
      </c>
      <c r="I7" s="509">
        <v>6</v>
      </c>
      <c r="J7" s="509">
        <v>5</v>
      </c>
      <c r="K7" s="509">
        <v>8</v>
      </c>
      <c r="L7" s="509">
        <v>5</v>
      </c>
      <c r="M7" s="509">
        <v>27</v>
      </c>
      <c r="N7" s="510">
        <v>2013</v>
      </c>
      <c r="O7" s="509">
        <v>111</v>
      </c>
      <c r="P7" s="509">
        <v>57</v>
      </c>
      <c r="Q7" s="509">
        <v>54</v>
      </c>
      <c r="R7" s="509" t="s">
        <v>89</v>
      </c>
      <c r="S7" s="509">
        <v>50</v>
      </c>
      <c r="T7" s="509">
        <v>2</v>
      </c>
      <c r="U7" s="509"/>
      <c r="V7" s="509">
        <v>48</v>
      </c>
      <c r="W7" s="509" t="s">
        <v>89</v>
      </c>
      <c r="X7" s="509" t="s">
        <v>89</v>
      </c>
      <c r="Y7" s="509">
        <v>16</v>
      </c>
      <c r="Z7" s="509" t="s">
        <v>89</v>
      </c>
      <c r="AA7" s="509" t="s">
        <v>89</v>
      </c>
      <c r="AB7" s="509">
        <v>16</v>
      </c>
    </row>
    <row r="8" spans="1:28" s="512" customFormat="1" ht="35.1" customHeight="1">
      <c r="A8" s="511">
        <v>2014</v>
      </c>
      <c r="B8" s="279">
        <v>517</v>
      </c>
      <c r="C8" s="279">
        <v>313</v>
      </c>
      <c r="D8" s="279">
        <v>28</v>
      </c>
      <c r="E8" s="279">
        <v>13</v>
      </c>
      <c r="F8" s="279">
        <v>15</v>
      </c>
      <c r="G8" s="279"/>
      <c r="H8" s="279">
        <v>261</v>
      </c>
      <c r="I8" s="279">
        <v>6</v>
      </c>
      <c r="J8" s="279">
        <v>4</v>
      </c>
      <c r="K8" s="279">
        <v>9</v>
      </c>
      <c r="L8" s="279">
        <v>5</v>
      </c>
      <c r="M8" s="279">
        <v>28</v>
      </c>
      <c r="N8" s="511">
        <v>2014</v>
      </c>
      <c r="O8" s="279">
        <v>111</v>
      </c>
      <c r="P8" s="279">
        <v>52</v>
      </c>
      <c r="Q8" s="279">
        <v>59</v>
      </c>
      <c r="R8" s="506">
        <v>0</v>
      </c>
      <c r="S8" s="279">
        <v>49</v>
      </c>
      <c r="T8" s="279">
        <v>2</v>
      </c>
      <c r="U8" s="279"/>
      <c r="V8" s="279">
        <v>47</v>
      </c>
      <c r="W8" s="506">
        <v>0</v>
      </c>
      <c r="X8" s="506">
        <v>0</v>
      </c>
      <c r="Y8" s="279">
        <v>16</v>
      </c>
      <c r="Z8" s="506">
        <v>0</v>
      </c>
      <c r="AA8" s="506">
        <v>0</v>
      </c>
      <c r="AB8" s="279">
        <v>16</v>
      </c>
    </row>
    <row r="9" spans="1:28" s="471" customFormat="1" ht="35.1" customHeight="1">
      <c r="A9" s="511">
        <v>2015</v>
      </c>
      <c r="B9" s="279">
        <v>559</v>
      </c>
      <c r="C9" s="279">
        <v>342</v>
      </c>
      <c r="D9" s="279">
        <v>35</v>
      </c>
      <c r="E9" s="279">
        <v>11</v>
      </c>
      <c r="F9" s="279">
        <v>24</v>
      </c>
      <c r="G9" s="279"/>
      <c r="H9" s="279">
        <v>283</v>
      </c>
      <c r="I9" s="279">
        <v>6</v>
      </c>
      <c r="J9" s="279">
        <v>4</v>
      </c>
      <c r="K9" s="279">
        <v>9</v>
      </c>
      <c r="L9" s="279">
        <v>5</v>
      </c>
      <c r="M9" s="279">
        <v>28</v>
      </c>
      <c r="N9" s="510">
        <v>2015</v>
      </c>
      <c r="O9" s="279">
        <v>118</v>
      </c>
      <c r="P9" s="279">
        <v>58</v>
      </c>
      <c r="Q9" s="279">
        <v>60</v>
      </c>
      <c r="R9" s="499">
        <v>0</v>
      </c>
      <c r="S9" s="279">
        <v>56</v>
      </c>
      <c r="T9" s="279">
        <v>2</v>
      </c>
      <c r="U9" s="279">
        <v>0</v>
      </c>
      <c r="V9" s="279">
        <v>52</v>
      </c>
      <c r="W9" s="118">
        <v>0</v>
      </c>
      <c r="X9" s="279">
        <v>2</v>
      </c>
      <c r="Y9" s="509">
        <v>15</v>
      </c>
      <c r="Z9" s="506">
        <v>0</v>
      </c>
      <c r="AA9" s="506">
        <v>0</v>
      </c>
      <c r="AB9" s="509">
        <v>15</v>
      </c>
    </row>
    <row r="10" spans="1:28" s="471" customFormat="1" ht="35.1" customHeight="1">
      <c r="A10" s="508">
        <v>2016</v>
      </c>
      <c r="B10" s="279">
        <v>521</v>
      </c>
      <c r="C10" s="279">
        <v>347</v>
      </c>
      <c r="D10" s="279">
        <v>37</v>
      </c>
      <c r="E10" s="279">
        <v>12</v>
      </c>
      <c r="F10" s="279">
        <v>25</v>
      </c>
      <c r="G10" s="279"/>
      <c r="H10" s="279">
        <v>283</v>
      </c>
      <c r="I10" s="279">
        <v>9</v>
      </c>
      <c r="J10" s="279">
        <v>4</v>
      </c>
      <c r="K10" s="279">
        <v>10</v>
      </c>
      <c r="L10" s="279">
        <v>4</v>
      </c>
      <c r="M10" s="279">
        <v>28</v>
      </c>
      <c r="N10" s="507">
        <v>2016</v>
      </c>
      <c r="O10" s="279">
        <v>122</v>
      </c>
      <c r="P10" s="279">
        <v>63</v>
      </c>
      <c r="Q10" s="279">
        <v>59</v>
      </c>
      <c r="R10" s="499">
        <v>0</v>
      </c>
      <c r="S10" s="279">
        <v>10</v>
      </c>
      <c r="T10" s="279">
        <v>3</v>
      </c>
      <c r="U10" s="279"/>
      <c r="V10" s="279">
        <v>7</v>
      </c>
      <c r="W10" s="499">
        <v>0</v>
      </c>
      <c r="X10" s="499">
        <v>0</v>
      </c>
      <c r="Y10" s="509">
        <v>14</v>
      </c>
      <c r="Z10" s="506">
        <v>0</v>
      </c>
      <c r="AA10" s="506">
        <v>0</v>
      </c>
      <c r="AB10" s="487">
        <v>14</v>
      </c>
    </row>
    <row r="11" spans="1:28" s="471" customFormat="1" ht="35.1" customHeight="1">
      <c r="A11" s="508">
        <v>2017</v>
      </c>
      <c r="B11" s="279">
        <v>529</v>
      </c>
      <c r="C11" s="279">
        <v>351</v>
      </c>
      <c r="D11" s="279">
        <v>35</v>
      </c>
      <c r="E11" s="279">
        <v>10</v>
      </c>
      <c r="F11" s="279">
        <v>25</v>
      </c>
      <c r="G11" s="279"/>
      <c r="H11" s="279">
        <v>289</v>
      </c>
      <c r="I11" s="279">
        <v>9</v>
      </c>
      <c r="J11" s="279">
        <v>4</v>
      </c>
      <c r="K11" s="279">
        <v>10</v>
      </c>
      <c r="L11" s="279">
        <v>4</v>
      </c>
      <c r="M11" s="279">
        <v>27</v>
      </c>
      <c r="N11" s="507">
        <v>2017</v>
      </c>
      <c r="O11" s="279">
        <v>129</v>
      </c>
      <c r="P11" s="279">
        <v>66</v>
      </c>
      <c r="Q11" s="279">
        <v>63</v>
      </c>
      <c r="R11" s="279" t="s">
        <v>550</v>
      </c>
      <c r="S11" s="279">
        <v>15</v>
      </c>
      <c r="T11" s="279">
        <v>3</v>
      </c>
      <c r="U11" s="279">
        <v>0</v>
      </c>
      <c r="V11" s="279">
        <v>9</v>
      </c>
      <c r="W11" s="279" t="s">
        <v>550</v>
      </c>
      <c r="X11" s="279">
        <v>3</v>
      </c>
      <c r="Y11" s="279">
        <v>7</v>
      </c>
      <c r="Z11" s="279" t="s">
        <v>550</v>
      </c>
      <c r="AA11" s="279" t="s">
        <v>550</v>
      </c>
      <c r="AB11" s="279">
        <v>7</v>
      </c>
    </row>
    <row r="12" spans="1:28" s="471" customFormat="1" ht="35.1" customHeight="1">
      <c r="A12" s="508">
        <v>2018</v>
      </c>
      <c r="B12" s="279">
        <v>525</v>
      </c>
      <c r="C12" s="279">
        <v>354</v>
      </c>
      <c r="D12" s="279">
        <v>41</v>
      </c>
      <c r="E12" s="279">
        <v>24</v>
      </c>
      <c r="F12" s="279">
        <v>17</v>
      </c>
      <c r="G12" s="279"/>
      <c r="H12" s="279">
        <v>288</v>
      </c>
      <c r="I12" s="279">
        <v>7</v>
      </c>
      <c r="J12" s="279">
        <v>4</v>
      </c>
      <c r="K12" s="279">
        <v>11</v>
      </c>
      <c r="L12" s="279">
        <v>3</v>
      </c>
      <c r="M12" s="279">
        <v>26</v>
      </c>
      <c r="N12" s="507">
        <v>2018</v>
      </c>
      <c r="O12" s="279">
        <v>124</v>
      </c>
      <c r="P12" s="279">
        <v>63</v>
      </c>
      <c r="Q12" s="279">
        <v>61</v>
      </c>
      <c r="R12" s="279"/>
      <c r="S12" s="279">
        <v>15</v>
      </c>
      <c r="T12" s="279">
        <v>3</v>
      </c>
      <c r="U12" s="279"/>
      <c r="V12" s="279">
        <v>9</v>
      </c>
      <c r="W12" s="506">
        <v>0</v>
      </c>
      <c r="X12" s="279">
        <v>3</v>
      </c>
      <c r="Y12" s="279">
        <v>6</v>
      </c>
      <c r="Z12" s="506">
        <v>0</v>
      </c>
      <c r="AA12" s="506">
        <v>0</v>
      </c>
      <c r="AB12" s="279">
        <v>6</v>
      </c>
    </row>
    <row r="13" spans="1:28" s="501" customFormat="1" ht="35.1" customHeight="1">
      <c r="A13" s="505">
        <v>2019</v>
      </c>
      <c r="B13" s="502">
        <v>574</v>
      </c>
      <c r="C13" s="502">
        <v>385</v>
      </c>
      <c r="D13" s="502">
        <v>48</v>
      </c>
      <c r="E13" s="502">
        <v>26</v>
      </c>
      <c r="F13" s="502">
        <v>22</v>
      </c>
      <c r="G13" s="502"/>
      <c r="H13" s="502">
        <v>312</v>
      </c>
      <c r="I13" s="502">
        <v>9</v>
      </c>
      <c r="J13" s="502">
        <v>4</v>
      </c>
      <c r="K13" s="502">
        <v>11</v>
      </c>
      <c r="L13" s="502">
        <v>3</v>
      </c>
      <c r="M13" s="502">
        <v>26</v>
      </c>
      <c r="N13" s="504">
        <v>2019</v>
      </c>
      <c r="O13" s="502">
        <v>140</v>
      </c>
      <c r="P13" s="502">
        <v>69</v>
      </c>
      <c r="Q13" s="502">
        <v>71</v>
      </c>
      <c r="R13" s="278" t="s">
        <v>540</v>
      </c>
      <c r="S13" s="502">
        <v>15</v>
      </c>
      <c r="T13" s="502">
        <v>3</v>
      </c>
      <c r="U13" s="502"/>
      <c r="V13" s="502">
        <v>11</v>
      </c>
      <c r="W13" s="503" t="s">
        <v>540</v>
      </c>
      <c r="X13" s="502">
        <v>1</v>
      </c>
      <c r="Y13" s="502">
        <v>8</v>
      </c>
      <c r="Z13" s="503" t="s">
        <v>540</v>
      </c>
      <c r="AA13" s="503" t="s">
        <v>540</v>
      </c>
      <c r="AB13" s="502">
        <v>8</v>
      </c>
    </row>
    <row r="14" spans="1:28" s="471" customFormat="1" ht="34.5" customHeight="1">
      <c r="A14" s="493" t="s">
        <v>549</v>
      </c>
      <c r="B14" s="279">
        <v>218</v>
      </c>
      <c r="C14" s="279">
        <v>151</v>
      </c>
      <c r="D14" s="279">
        <v>21</v>
      </c>
      <c r="E14" s="500">
        <v>12</v>
      </c>
      <c r="F14" s="500">
        <v>9</v>
      </c>
      <c r="G14" s="279"/>
      <c r="H14" s="282">
        <v>116</v>
      </c>
      <c r="I14" s="282">
        <v>5</v>
      </c>
      <c r="J14" s="279">
        <v>2</v>
      </c>
      <c r="K14" s="279">
        <v>6</v>
      </c>
      <c r="L14" s="279">
        <v>1</v>
      </c>
      <c r="M14" s="279">
        <v>11</v>
      </c>
      <c r="N14" s="491" t="s">
        <v>549</v>
      </c>
      <c r="O14" s="279">
        <v>44</v>
      </c>
      <c r="P14" s="282">
        <v>18</v>
      </c>
      <c r="Q14" s="279">
        <v>26</v>
      </c>
      <c r="R14" s="499"/>
      <c r="S14" s="489">
        <v>8</v>
      </c>
      <c r="T14" s="279">
        <v>1</v>
      </c>
      <c r="U14" s="282"/>
      <c r="V14" s="282">
        <v>7</v>
      </c>
      <c r="W14" s="485" t="s">
        <v>540</v>
      </c>
      <c r="X14" s="485" t="s">
        <v>540</v>
      </c>
      <c r="Y14" s="487">
        <v>4</v>
      </c>
      <c r="Z14" s="497" t="s">
        <v>540</v>
      </c>
      <c r="AA14" s="497" t="s">
        <v>540</v>
      </c>
      <c r="AB14" s="495">
        <v>4</v>
      </c>
    </row>
    <row r="15" spans="1:28" s="471" customFormat="1" ht="34.5" customHeight="1">
      <c r="A15" s="493" t="s">
        <v>548</v>
      </c>
      <c r="B15" s="279">
        <v>37</v>
      </c>
      <c r="C15" s="279">
        <v>18</v>
      </c>
      <c r="D15" s="282">
        <v>0</v>
      </c>
      <c r="E15" s="485" t="s">
        <v>540</v>
      </c>
      <c r="F15" s="485" t="s">
        <v>540</v>
      </c>
      <c r="G15" s="279"/>
      <c r="H15" s="282">
        <v>18</v>
      </c>
      <c r="I15" s="488" t="s">
        <v>539</v>
      </c>
      <c r="J15" s="488" t="s">
        <v>540</v>
      </c>
      <c r="K15" s="488" t="s">
        <v>540</v>
      </c>
      <c r="L15" s="488" t="s">
        <v>540</v>
      </c>
      <c r="M15" s="279">
        <v>3</v>
      </c>
      <c r="N15" s="491" t="s">
        <v>548</v>
      </c>
      <c r="O15" s="279">
        <v>16</v>
      </c>
      <c r="P15" s="282">
        <v>7</v>
      </c>
      <c r="Q15" s="279">
        <v>9</v>
      </c>
      <c r="R15" s="488" t="s">
        <v>539</v>
      </c>
      <c r="S15" s="489">
        <v>0</v>
      </c>
      <c r="T15" s="488" t="s">
        <v>539</v>
      </c>
      <c r="U15" s="282"/>
      <c r="V15" s="488" t="s">
        <v>540</v>
      </c>
      <c r="W15" s="485" t="s">
        <v>540</v>
      </c>
      <c r="X15" s="485" t="s">
        <v>540</v>
      </c>
      <c r="Y15" s="487">
        <v>0</v>
      </c>
      <c r="Z15" s="497" t="s">
        <v>540</v>
      </c>
      <c r="AA15" s="497" t="s">
        <v>540</v>
      </c>
      <c r="AB15" s="485" t="s">
        <v>539</v>
      </c>
    </row>
    <row r="16" spans="1:28" s="471" customFormat="1" ht="34.5" customHeight="1">
      <c r="A16" s="493" t="s">
        <v>547</v>
      </c>
      <c r="B16" s="279">
        <v>46</v>
      </c>
      <c r="C16" s="279">
        <v>33</v>
      </c>
      <c r="D16" s="279">
        <v>4</v>
      </c>
      <c r="E16" s="498">
        <v>3</v>
      </c>
      <c r="F16" s="498">
        <v>1</v>
      </c>
      <c r="G16" s="279"/>
      <c r="H16" s="282">
        <v>26</v>
      </c>
      <c r="I16" s="490">
        <v>1</v>
      </c>
      <c r="J16" s="279">
        <v>2</v>
      </c>
      <c r="K16" s="488" t="s">
        <v>540</v>
      </c>
      <c r="L16" s="488" t="s">
        <v>540</v>
      </c>
      <c r="M16" s="279">
        <v>1</v>
      </c>
      <c r="N16" s="491" t="s">
        <v>546</v>
      </c>
      <c r="O16" s="279">
        <v>12</v>
      </c>
      <c r="P16" s="282">
        <v>7</v>
      </c>
      <c r="Q16" s="279">
        <v>5</v>
      </c>
      <c r="R16" s="488" t="s">
        <v>540</v>
      </c>
      <c r="S16" s="489">
        <v>0</v>
      </c>
      <c r="T16" s="488" t="s">
        <v>539</v>
      </c>
      <c r="U16" s="282"/>
      <c r="V16" s="488" t="s">
        <v>540</v>
      </c>
      <c r="W16" s="485" t="s">
        <v>540</v>
      </c>
      <c r="X16" s="485" t="s">
        <v>540</v>
      </c>
      <c r="Y16" s="487">
        <v>0</v>
      </c>
      <c r="Z16" s="497" t="s">
        <v>540</v>
      </c>
      <c r="AA16" s="497" t="s">
        <v>540</v>
      </c>
      <c r="AB16" s="485" t="s">
        <v>540</v>
      </c>
    </row>
    <row r="17" spans="1:39" s="471" customFormat="1" ht="34.5" customHeight="1">
      <c r="A17" s="493" t="s">
        <v>545</v>
      </c>
      <c r="B17" s="279">
        <v>153</v>
      </c>
      <c r="C17" s="279">
        <v>110</v>
      </c>
      <c r="D17" s="279">
        <v>13</v>
      </c>
      <c r="E17" s="498">
        <v>8</v>
      </c>
      <c r="F17" s="498">
        <v>5</v>
      </c>
      <c r="G17" s="279"/>
      <c r="H17" s="282">
        <v>89</v>
      </c>
      <c r="I17" s="282">
        <v>3</v>
      </c>
      <c r="J17" s="488" t="s">
        <v>539</v>
      </c>
      <c r="K17" s="279">
        <v>4</v>
      </c>
      <c r="L17" s="279">
        <v>1</v>
      </c>
      <c r="M17" s="279">
        <v>6</v>
      </c>
      <c r="N17" s="491" t="s">
        <v>545</v>
      </c>
      <c r="O17" s="279">
        <v>29</v>
      </c>
      <c r="P17" s="282">
        <v>8</v>
      </c>
      <c r="Q17" s="279">
        <v>21</v>
      </c>
      <c r="R17" s="488" t="s">
        <v>540</v>
      </c>
      <c r="S17" s="489">
        <v>5</v>
      </c>
      <c r="T17" s="279">
        <v>2</v>
      </c>
      <c r="U17" s="282"/>
      <c r="V17" s="282">
        <v>3</v>
      </c>
      <c r="W17" s="485" t="s">
        <v>540</v>
      </c>
      <c r="X17" s="485" t="s">
        <v>539</v>
      </c>
      <c r="Y17" s="487">
        <v>3</v>
      </c>
      <c r="Z17" s="497" t="s">
        <v>539</v>
      </c>
      <c r="AA17" s="497" t="s">
        <v>539</v>
      </c>
      <c r="AB17" s="495">
        <v>3</v>
      </c>
    </row>
    <row r="18" spans="1:39" s="471" customFormat="1" ht="34.5" customHeight="1">
      <c r="A18" s="493" t="s">
        <v>544</v>
      </c>
      <c r="B18" s="279">
        <v>41</v>
      </c>
      <c r="C18" s="279">
        <v>24</v>
      </c>
      <c r="D18" s="282">
        <v>0</v>
      </c>
      <c r="E18" s="118" t="s">
        <v>539</v>
      </c>
      <c r="F18" s="496" t="s">
        <v>540</v>
      </c>
      <c r="G18" s="490"/>
      <c r="H18" s="476">
        <v>24</v>
      </c>
      <c r="I18" s="488" t="s">
        <v>540</v>
      </c>
      <c r="J18" s="488" t="s">
        <v>539</v>
      </c>
      <c r="K18" s="488" t="s">
        <v>539</v>
      </c>
      <c r="L18" s="488" t="s">
        <v>540</v>
      </c>
      <c r="M18" s="490">
        <v>2</v>
      </c>
      <c r="N18" s="491" t="s">
        <v>544</v>
      </c>
      <c r="O18" s="279">
        <v>14</v>
      </c>
      <c r="P18" s="490">
        <v>10</v>
      </c>
      <c r="Q18" s="490">
        <v>4</v>
      </c>
      <c r="R18" s="488" t="s">
        <v>540</v>
      </c>
      <c r="S18" s="489">
        <v>1</v>
      </c>
      <c r="T18" s="488" t="s">
        <v>540</v>
      </c>
      <c r="U18" s="476"/>
      <c r="V18" s="488" t="s">
        <v>540</v>
      </c>
      <c r="W18" s="485" t="s">
        <v>540</v>
      </c>
      <c r="X18" s="495">
        <v>1</v>
      </c>
      <c r="Y18" s="494">
        <v>0</v>
      </c>
      <c r="Z18" s="486" t="s">
        <v>540</v>
      </c>
      <c r="AA18" s="486" t="s">
        <v>539</v>
      </c>
      <c r="AB18" s="486" t="s">
        <v>539</v>
      </c>
    </row>
    <row r="19" spans="1:39" s="471" customFormat="1" ht="34.5" customHeight="1">
      <c r="A19" s="493" t="s">
        <v>543</v>
      </c>
      <c r="B19" s="279">
        <v>49</v>
      </c>
      <c r="C19" s="279">
        <v>30</v>
      </c>
      <c r="D19" s="279">
        <v>3</v>
      </c>
      <c r="E19" s="487">
        <v>1</v>
      </c>
      <c r="F19" s="487">
        <v>2</v>
      </c>
      <c r="G19" s="490"/>
      <c r="H19" s="492">
        <v>25</v>
      </c>
      <c r="I19" s="488" t="s">
        <v>540</v>
      </c>
      <c r="J19" s="488" t="s">
        <v>539</v>
      </c>
      <c r="K19" s="490">
        <v>1</v>
      </c>
      <c r="L19" s="490">
        <v>1</v>
      </c>
      <c r="M19" s="490">
        <v>2</v>
      </c>
      <c r="N19" s="491" t="s">
        <v>542</v>
      </c>
      <c r="O19" s="279">
        <v>17</v>
      </c>
      <c r="P19" s="490">
        <v>14</v>
      </c>
      <c r="Q19" s="490">
        <v>3</v>
      </c>
      <c r="R19" s="488" t="s">
        <v>539</v>
      </c>
      <c r="S19" s="489">
        <v>0</v>
      </c>
      <c r="T19" s="488" t="s">
        <v>539</v>
      </c>
      <c r="U19" s="476"/>
      <c r="V19" s="488" t="s">
        <v>539</v>
      </c>
      <c r="W19" s="485" t="s">
        <v>539</v>
      </c>
      <c r="X19" s="485" t="s">
        <v>539</v>
      </c>
      <c r="Y19" s="487">
        <v>0</v>
      </c>
      <c r="Z19" s="486" t="s">
        <v>539</v>
      </c>
      <c r="AA19" s="486" t="s">
        <v>539</v>
      </c>
      <c r="AB19" s="485" t="s">
        <v>539</v>
      </c>
    </row>
    <row r="20" spans="1:39" s="471" customFormat="1" ht="34.5" customHeight="1" thickBot="1">
      <c r="A20" s="484" t="s">
        <v>541</v>
      </c>
      <c r="B20" s="276">
        <v>30</v>
      </c>
      <c r="C20" s="483">
        <v>19</v>
      </c>
      <c r="D20" s="472">
        <v>5</v>
      </c>
      <c r="E20" s="472">
        <v>1</v>
      </c>
      <c r="F20" s="482">
        <v>4</v>
      </c>
      <c r="G20" s="481"/>
      <c r="H20" s="480">
        <v>14</v>
      </c>
      <c r="I20" s="477" t="s">
        <v>540</v>
      </c>
      <c r="J20" s="477" t="s">
        <v>539</v>
      </c>
      <c r="K20" s="477" t="s">
        <v>539</v>
      </c>
      <c r="L20" s="477" t="s">
        <v>539</v>
      </c>
      <c r="M20" s="478">
        <v>1</v>
      </c>
      <c r="N20" s="479" t="s">
        <v>541</v>
      </c>
      <c r="O20" s="478">
        <v>8</v>
      </c>
      <c r="P20" s="478">
        <v>5</v>
      </c>
      <c r="Q20" s="478">
        <v>3</v>
      </c>
      <c r="R20" s="477" t="s">
        <v>539</v>
      </c>
      <c r="S20" s="424">
        <v>1</v>
      </c>
      <c r="T20" s="424" t="s">
        <v>540</v>
      </c>
      <c r="U20" s="476"/>
      <c r="V20" s="424">
        <v>1</v>
      </c>
      <c r="W20" s="475" t="s">
        <v>539</v>
      </c>
      <c r="X20" s="475" t="s">
        <v>539</v>
      </c>
      <c r="Y20" s="474">
        <v>1</v>
      </c>
      <c r="Z20" s="473" t="s">
        <v>539</v>
      </c>
      <c r="AA20" s="473" t="s">
        <v>539</v>
      </c>
      <c r="AB20" s="472">
        <v>1</v>
      </c>
    </row>
    <row r="21" spans="1:39" ht="12" customHeight="1" thickTop="1">
      <c r="A21" s="470" t="s">
        <v>538</v>
      </c>
      <c r="B21" s="468"/>
      <c r="C21" s="468"/>
      <c r="D21" s="468"/>
      <c r="E21" s="468"/>
      <c r="F21" s="468"/>
      <c r="G21" s="469">
        <v>0</v>
      </c>
      <c r="H21" s="468"/>
      <c r="I21" s="468"/>
      <c r="J21" s="468"/>
      <c r="K21" s="468"/>
      <c r="L21" s="468"/>
      <c r="M21" s="468"/>
      <c r="N21" s="470" t="s">
        <v>538</v>
      </c>
      <c r="O21" s="468"/>
      <c r="P21" s="468"/>
      <c r="Q21" s="468"/>
      <c r="R21" s="468"/>
      <c r="S21" s="468"/>
      <c r="T21" s="468"/>
      <c r="U21" s="469">
        <v>0</v>
      </c>
      <c r="V21" s="468"/>
      <c r="W21" s="468"/>
      <c r="X21" s="468"/>
      <c r="Y21" s="468"/>
      <c r="Z21" s="468"/>
      <c r="AA21" s="468"/>
      <c r="AB21" s="468"/>
      <c r="AM21" s="467"/>
    </row>
    <row r="22" spans="1:39" ht="13.5">
      <c r="A22" s="460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</row>
    <row r="23" spans="1:39" ht="13.5">
      <c r="A23" s="460"/>
      <c r="B23" s="460"/>
      <c r="C23" s="460"/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</row>
    <row r="24" spans="1:39" ht="13.5">
      <c r="A24" s="460"/>
      <c r="B24" s="460"/>
      <c r="C24" s="460"/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</row>
    <row r="26" spans="1:39" ht="13.5">
      <c r="A26" s="460"/>
      <c r="B26" s="460"/>
      <c r="C26" s="460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</row>
    <row r="27" spans="1:39" ht="13.5">
      <c r="A27" s="460"/>
      <c r="B27" s="460"/>
      <c r="C27" s="460"/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</row>
    <row r="28" spans="1:39" ht="13.5">
      <c r="A28" s="460"/>
      <c r="B28" s="460"/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</row>
    <row r="29" spans="1:39" ht="13.5">
      <c r="A29" s="460"/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</row>
    <row r="30" spans="1:39" ht="13.5" customHeight="1">
      <c r="A30" s="460"/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</row>
    <row r="31" spans="1:39" ht="13.5">
      <c r="A31" s="460"/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</row>
  </sheetData>
  <mergeCells count="11">
    <mergeCell ref="V3:X3"/>
    <mergeCell ref="Y3:AB3"/>
    <mergeCell ref="D4:F4"/>
    <mergeCell ref="A1:F1"/>
    <mergeCell ref="H1:M1"/>
    <mergeCell ref="N1:T1"/>
    <mergeCell ref="V1:AB1"/>
    <mergeCell ref="C3:F3"/>
    <mergeCell ref="H3:L3"/>
    <mergeCell ref="O3:R3"/>
    <mergeCell ref="S3:T3"/>
  </mergeCells>
  <phoneticPr fontId="4" type="noConversion"/>
  <printOptions horizontalCentered="1"/>
  <pageMargins left="0.39370078740157483" right="0.31" top="0.59055118110236227" bottom="0.51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  <colBreaks count="1" manualBreakCount="1">
    <brk id="13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view="pageBreakPreview" topLeftCell="A4" zoomScale="90" zoomScaleNormal="85" zoomScaleSheetLayoutView="90" workbookViewId="0">
      <selection activeCell="A15" sqref="A15"/>
    </sheetView>
  </sheetViews>
  <sheetFormatPr defaultRowHeight="13.5"/>
  <cols>
    <col min="1" max="1" width="14.5546875" style="461" customWidth="1"/>
    <col min="2" max="6" width="10.6640625" style="461" customWidth="1"/>
    <col min="7" max="7" width="5.77734375" style="461" customWidth="1"/>
    <col min="8" max="8" width="7.21875" style="461" customWidth="1"/>
    <col min="9" max="9" width="7.109375" style="461" customWidth="1"/>
    <col min="10" max="12" width="5.77734375" style="461" customWidth="1"/>
    <col min="13" max="13" width="2.77734375" style="460" customWidth="1"/>
    <col min="14" max="14" width="12.77734375" style="461" customWidth="1"/>
    <col min="15" max="20" width="12.77734375" style="460" customWidth="1"/>
    <col min="21" max="40" width="8.88671875" style="461"/>
    <col min="41" max="16384" width="8.88671875" style="460"/>
  </cols>
  <sheetData>
    <row r="1" spans="1:40" s="580" customFormat="1" ht="45" customHeight="1">
      <c r="A1" s="935" t="s">
        <v>685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582"/>
      <c r="M1" s="581"/>
      <c r="N1" s="937" t="s">
        <v>684</v>
      </c>
      <c r="O1" s="937"/>
      <c r="P1" s="937"/>
      <c r="Q1" s="937"/>
      <c r="R1" s="937"/>
      <c r="S1" s="937"/>
      <c r="T1" s="937"/>
      <c r="U1" s="460"/>
      <c r="V1" s="460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</row>
    <row r="2" spans="1:40" s="513" customFormat="1" ht="25.5" customHeight="1" thickBot="1">
      <c r="A2" s="532" t="s">
        <v>100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N2" s="579"/>
      <c r="O2" s="532"/>
      <c r="P2" s="532"/>
      <c r="Q2" s="532"/>
      <c r="R2" s="532"/>
      <c r="S2" s="532"/>
      <c r="T2" s="529" t="s">
        <v>683</v>
      </c>
      <c r="U2" s="460"/>
      <c r="V2" s="460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</row>
    <row r="3" spans="1:40" s="513" customFormat="1" ht="18" customHeight="1" thickTop="1">
      <c r="B3" s="578"/>
      <c r="C3" s="942" t="s">
        <v>682</v>
      </c>
      <c r="D3" s="943"/>
      <c r="E3" s="943"/>
      <c r="F3" s="943"/>
      <c r="G3" s="943"/>
      <c r="H3" s="943"/>
      <c r="I3" s="943"/>
      <c r="J3" s="943"/>
      <c r="K3" s="943"/>
      <c r="L3" s="577"/>
      <c r="Q3" s="942" t="s">
        <v>681</v>
      </c>
      <c r="R3" s="943"/>
      <c r="S3" s="943"/>
      <c r="T3" s="943"/>
      <c r="U3" s="460"/>
      <c r="V3" s="460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</row>
    <row r="4" spans="1:40" s="513" customFormat="1" ht="15.75" customHeight="1">
      <c r="A4" s="512" t="s">
        <v>680</v>
      </c>
      <c r="B4" s="522" t="s">
        <v>679</v>
      </c>
      <c r="C4" s="944" t="s">
        <v>678</v>
      </c>
      <c r="D4" s="945"/>
      <c r="E4" s="945"/>
      <c r="F4" s="945"/>
      <c r="G4" s="945"/>
      <c r="H4" s="945"/>
      <c r="I4" s="945"/>
      <c r="J4" s="945"/>
      <c r="K4" s="945"/>
      <c r="L4" s="520"/>
      <c r="Q4" s="944" t="s">
        <v>677</v>
      </c>
      <c r="R4" s="945"/>
      <c r="S4" s="945"/>
      <c r="T4" s="945"/>
      <c r="U4" s="460"/>
      <c r="V4" s="460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  <c r="AK4" s="461"/>
      <c r="AL4" s="461"/>
      <c r="AM4" s="461"/>
      <c r="AN4" s="461"/>
    </row>
    <row r="5" spans="1:40" s="513" customFormat="1" ht="16.5" customHeight="1">
      <c r="A5" s="512" t="s">
        <v>676</v>
      </c>
      <c r="B5" s="576"/>
      <c r="C5" s="524" t="s">
        <v>668</v>
      </c>
      <c r="D5" s="524" t="s">
        <v>675</v>
      </c>
      <c r="E5" s="524" t="s">
        <v>674</v>
      </c>
      <c r="F5" s="524" t="s">
        <v>673</v>
      </c>
      <c r="G5" s="939" t="s">
        <v>672</v>
      </c>
      <c r="H5" s="940"/>
      <c r="I5" s="940"/>
      <c r="J5" s="940"/>
      <c r="K5" s="940"/>
      <c r="L5" s="940"/>
      <c r="M5" s="512"/>
      <c r="N5" s="525" t="s">
        <v>671</v>
      </c>
      <c r="O5" s="524" t="s">
        <v>670</v>
      </c>
      <c r="P5" s="524" t="s">
        <v>669</v>
      </c>
      <c r="Q5" s="524" t="s">
        <v>668</v>
      </c>
      <c r="R5" s="524" t="s">
        <v>667</v>
      </c>
      <c r="S5" s="524" t="s">
        <v>666</v>
      </c>
      <c r="T5" s="526" t="s">
        <v>665</v>
      </c>
      <c r="U5" s="460"/>
      <c r="V5" s="460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</row>
    <row r="6" spans="1:40" s="513" customFormat="1" ht="16.5" customHeight="1">
      <c r="A6" s="512" t="s">
        <v>664</v>
      </c>
      <c r="B6" s="576"/>
      <c r="C6" s="522"/>
      <c r="D6" s="521"/>
      <c r="E6" s="522"/>
      <c r="F6" s="522"/>
      <c r="G6" s="939" t="s">
        <v>663</v>
      </c>
      <c r="H6" s="940"/>
      <c r="I6" s="940"/>
      <c r="J6" s="940"/>
      <c r="K6" s="940"/>
      <c r="L6" s="940"/>
      <c r="M6" s="512"/>
      <c r="N6" s="510"/>
      <c r="O6" s="572" t="s">
        <v>662</v>
      </c>
      <c r="P6" s="572"/>
      <c r="Q6" s="572"/>
      <c r="R6" s="572" t="s">
        <v>661</v>
      </c>
      <c r="S6" s="522" t="s">
        <v>660</v>
      </c>
      <c r="T6" s="575" t="s">
        <v>659</v>
      </c>
      <c r="U6" s="460"/>
      <c r="V6" s="460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</row>
    <row r="7" spans="1:40" s="513" customFormat="1" ht="16.5" customHeight="1">
      <c r="A7" s="574" t="s">
        <v>79</v>
      </c>
      <c r="B7" s="573"/>
      <c r="C7" s="522" t="s">
        <v>649</v>
      </c>
      <c r="D7" s="521" t="s">
        <v>658</v>
      </c>
      <c r="E7" s="522" t="s">
        <v>657</v>
      </c>
      <c r="F7" s="522"/>
      <c r="G7" s="525" t="s">
        <v>656</v>
      </c>
      <c r="H7" s="524" t="s">
        <v>655</v>
      </c>
      <c r="I7" s="525" t="s">
        <v>654</v>
      </c>
      <c r="J7" s="525" t="s">
        <v>653</v>
      </c>
      <c r="K7" s="524" t="s">
        <v>652</v>
      </c>
      <c r="L7" s="526" t="s">
        <v>651</v>
      </c>
      <c r="M7" s="512"/>
      <c r="O7" s="572" t="s">
        <v>650</v>
      </c>
      <c r="P7" s="572"/>
      <c r="Q7" s="572" t="s">
        <v>649</v>
      </c>
      <c r="R7" s="572" t="s">
        <v>648</v>
      </c>
      <c r="S7" s="522" t="s">
        <v>647</v>
      </c>
      <c r="T7" s="512"/>
      <c r="U7" s="460"/>
      <c r="V7" s="460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</row>
    <row r="8" spans="1:40" s="513" customFormat="1" ht="16.5" customHeight="1">
      <c r="A8" s="571"/>
      <c r="B8" s="515" t="s">
        <v>634</v>
      </c>
      <c r="C8" s="515" t="s">
        <v>96</v>
      </c>
      <c r="D8" s="514" t="s">
        <v>646</v>
      </c>
      <c r="E8" s="515" t="s">
        <v>645</v>
      </c>
      <c r="F8" s="515" t="s">
        <v>644</v>
      </c>
      <c r="G8" s="516" t="s">
        <v>643</v>
      </c>
      <c r="H8" s="570" t="s">
        <v>642</v>
      </c>
      <c r="I8" s="569" t="s">
        <v>641</v>
      </c>
      <c r="J8" s="516" t="s">
        <v>640</v>
      </c>
      <c r="K8" s="515" t="s">
        <v>639</v>
      </c>
      <c r="L8" s="520" t="s">
        <v>638</v>
      </c>
      <c r="M8" s="512"/>
      <c r="N8" s="516" t="s">
        <v>637</v>
      </c>
      <c r="O8" s="518" t="s">
        <v>636</v>
      </c>
      <c r="P8" s="518" t="s">
        <v>635</v>
      </c>
      <c r="Q8" s="518" t="s">
        <v>634</v>
      </c>
      <c r="R8" s="518" t="s">
        <v>633</v>
      </c>
      <c r="S8" s="515" t="s">
        <v>632</v>
      </c>
      <c r="T8" s="520" t="s">
        <v>631</v>
      </c>
      <c r="U8" s="460"/>
      <c r="V8" s="460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1"/>
    </row>
    <row r="9" spans="1:40" s="513" customFormat="1" ht="34.5" customHeight="1">
      <c r="A9" s="510">
        <v>2013</v>
      </c>
      <c r="B9" s="75">
        <v>76</v>
      </c>
      <c r="C9" s="75">
        <v>76</v>
      </c>
      <c r="D9" s="75">
        <v>12</v>
      </c>
      <c r="E9" s="75">
        <v>6</v>
      </c>
      <c r="F9" s="75">
        <v>17</v>
      </c>
      <c r="G9" s="75">
        <v>33</v>
      </c>
      <c r="H9" s="75">
        <v>30</v>
      </c>
      <c r="I9" s="567">
        <v>0</v>
      </c>
      <c r="J9" s="567">
        <v>0</v>
      </c>
      <c r="K9" s="75">
        <v>3</v>
      </c>
      <c r="L9" s="75"/>
      <c r="M9" s="75"/>
      <c r="N9" s="75">
        <v>7</v>
      </c>
      <c r="O9" s="75">
        <v>1</v>
      </c>
      <c r="P9" s="567">
        <v>0</v>
      </c>
      <c r="Q9" s="567">
        <v>0</v>
      </c>
      <c r="R9" s="567">
        <v>0</v>
      </c>
      <c r="S9" s="567">
        <v>0</v>
      </c>
      <c r="T9" s="567">
        <v>0</v>
      </c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  <c r="AF9" s="461"/>
      <c r="AG9" s="461"/>
      <c r="AH9" s="461"/>
      <c r="AI9" s="461"/>
      <c r="AJ9" s="461"/>
      <c r="AK9" s="461"/>
      <c r="AL9" s="461"/>
      <c r="AM9" s="461"/>
      <c r="AN9" s="461"/>
    </row>
    <row r="10" spans="1:40" s="513" customFormat="1" ht="34.5" customHeight="1">
      <c r="A10" s="511">
        <v>2014</v>
      </c>
      <c r="B10" s="75">
        <v>83</v>
      </c>
      <c r="C10" s="75">
        <v>83</v>
      </c>
      <c r="D10" s="75">
        <v>11</v>
      </c>
      <c r="E10" s="75">
        <v>6</v>
      </c>
      <c r="F10" s="75">
        <v>17</v>
      </c>
      <c r="G10" s="568">
        <v>41</v>
      </c>
      <c r="H10" s="75">
        <v>35</v>
      </c>
      <c r="I10" s="567" t="s">
        <v>630</v>
      </c>
      <c r="J10" s="567" t="s">
        <v>630</v>
      </c>
      <c r="K10" s="75">
        <v>6</v>
      </c>
      <c r="L10" s="75"/>
      <c r="M10" s="75"/>
      <c r="N10" s="75">
        <v>7</v>
      </c>
      <c r="O10" s="75">
        <v>1</v>
      </c>
      <c r="P10" s="567">
        <v>0</v>
      </c>
      <c r="Q10" s="567">
        <v>0</v>
      </c>
      <c r="R10" s="567">
        <v>0</v>
      </c>
      <c r="S10" s="567">
        <v>0</v>
      </c>
      <c r="T10" s="567">
        <v>0</v>
      </c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1"/>
      <c r="AI10" s="461"/>
      <c r="AJ10" s="461"/>
      <c r="AK10" s="461"/>
      <c r="AL10" s="461"/>
      <c r="AM10" s="461"/>
      <c r="AN10" s="461"/>
    </row>
    <row r="11" spans="1:40" s="556" customFormat="1" ht="34.5" customHeight="1">
      <c r="A11" s="511">
        <v>2015</v>
      </c>
      <c r="B11" s="75">
        <v>82</v>
      </c>
      <c r="C11" s="75">
        <v>82</v>
      </c>
      <c r="D11" s="75">
        <v>11</v>
      </c>
      <c r="E11" s="75">
        <v>6</v>
      </c>
      <c r="F11" s="75">
        <v>17</v>
      </c>
      <c r="G11" s="568">
        <v>39</v>
      </c>
      <c r="H11" s="75">
        <v>32</v>
      </c>
      <c r="I11" s="75">
        <v>2</v>
      </c>
      <c r="J11" s="75">
        <v>1</v>
      </c>
      <c r="K11" s="75">
        <v>4</v>
      </c>
      <c r="L11" s="567">
        <v>0</v>
      </c>
      <c r="M11" s="75"/>
      <c r="N11" s="75">
        <v>7</v>
      </c>
      <c r="O11" s="75">
        <v>2</v>
      </c>
      <c r="P11" s="567">
        <v>0</v>
      </c>
      <c r="Q11" s="567">
        <v>0</v>
      </c>
      <c r="R11" s="567">
        <v>0</v>
      </c>
      <c r="S11" s="567">
        <v>0</v>
      </c>
      <c r="T11" s="567">
        <v>0</v>
      </c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</row>
    <row r="12" spans="1:40" s="556" customFormat="1" ht="34.5" customHeight="1">
      <c r="A12" s="508">
        <v>2016</v>
      </c>
      <c r="B12" s="553">
        <v>81</v>
      </c>
      <c r="C12" s="553">
        <v>81</v>
      </c>
      <c r="D12" s="75">
        <v>10</v>
      </c>
      <c r="E12" s="75">
        <v>6</v>
      </c>
      <c r="F12" s="75">
        <v>16</v>
      </c>
      <c r="G12" s="557">
        <v>39</v>
      </c>
      <c r="H12" s="117">
        <f>SUM(H16:H22)</f>
        <v>0</v>
      </c>
      <c r="I12" s="567">
        <v>0</v>
      </c>
      <c r="J12" s="75">
        <v>34</v>
      </c>
      <c r="K12" s="75">
        <v>5</v>
      </c>
      <c r="L12" s="567">
        <v>0</v>
      </c>
      <c r="M12" s="75"/>
      <c r="N12" s="75">
        <v>7</v>
      </c>
      <c r="O12" s="75">
        <v>3</v>
      </c>
      <c r="P12" s="567">
        <v>0</v>
      </c>
      <c r="Q12" s="567">
        <v>0</v>
      </c>
      <c r="R12" s="567">
        <v>0</v>
      </c>
      <c r="S12" s="567">
        <v>0</v>
      </c>
      <c r="T12" s="567">
        <v>0</v>
      </c>
      <c r="U12" s="540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</row>
    <row r="13" spans="1:40" s="556" customFormat="1" ht="34.5" customHeight="1">
      <c r="A13" s="508">
        <v>2017</v>
      </c>
      <c r="B13" s="553">
        <v>99</v>
      </c>
      <c r="C13" s="553">
        <v>32</v>
      </c>
      <c r="D13" s="553">
        <v>11</v>
      </c>
      <c r="E13" s="553">
        <v>6</v>
      </c>
      <c r="F13" s="553">
        <v>15</v>
      </c>
      <c r="G13" s="551">
        <v>57</v>
      </c>
      <c r="H13" s="551" t="s">
        <v>630</v>
      </c>
      <c r="I13" s="551">
        <v>33</v>
      </c>
      <c r="J13" s="551">
        <v>6</v>
      </c>
      <c r="K13" s="551">
        <v>8</v>
      </c>
      <c r="L13" s="551">
        <v>4</v>
      </c>
      <c r="M13" s="75"/>
      <c r="N13" s="566">
        <v>4</v>
      </c>
      <c r="O13" s="566">
        <v>6</v>
      </c>
      <c r="P13" s="549" t="s">
        <v>630</v>
      </c>
      <c r="Q13" s="549" t="s">
        <v>630</v>
      </c>
      <c r="R13" s="549" t="s">
        <v>630</v>
      </c>
      <c r="S13" s="549" t="s">
        <v>550</v>
      </c>
      <c r="T13" s="549" t="s">
        <v>630</v>
      </c>
      <c r="U13" s="540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  <c r="AK13" s="540"/>
      <c r="AL13" s="540"/>
      <c r="AM13" s="540"/>
      <c r="AN13" s="540"/>
    </row>
    <row r="14" spans="1:40" s="556" customFormat="1" ht="34.5" customHeight="1">
      <c r="A14" s="508">
        <v>2018</v>
      </c>
      <c r="B14" s="553">
        <f>C14+G14+N14+O14</f>
        <v>89</v>
      </c>
      <c r="C14" s="553">
        <f>SUM(C16:C22)</f>
        <v>33</v>
      </c>
      <c r="D14" s="553">
        <f>SUM(D16:D22)</f>
        <v>12</v>
      </c>
      <c r="E14" s="553">
        <f>SUM(E16:E22)</f>
        <v>6</v>
      </c>
      <c r="F14" s="553">
        <f>SUM(F16:F22)</f>
        <v>15</v>
      </c>
      <c r="G14" s="551">
        <f>SUM(G16:G22)</f>
        <v>45</v>
      </c>
      <c r="H14" s="551" t="s">
        <v>630</v>
      </c>
      <c r="I14" s="551">
        <f>SUM(I16:I22)</f>
        <v>34</v>
      </c>
      <c r="J14" s="551">
        <f>SUM(J16:J22)</f>
        <v>5</v>
      </c>
      <c r="K14" s="551">
        <f>SUM(K16:K22)</f>
        <v>4</v>
      </c>
      <c r="L14" s="551">
        <f>SUM(L16:L22)</f>
        <v>2</v>
      </c>
      <c r="M14" s="75"/>
      <c r="N14" s="566">
        <f>SUM(N16:N22)</f>
        <v>7</v>
      </c>
      <c r="O14" s="566">
        <f>SUM(O16:O22)</f>
        <v>4</v>
      </c>
      <c r="P14" s="549"/>
      <c r="Q14" s="549"/>
      <c r="R14" s="549"/>
      <c r="S14" s="549"/>
      <c r="T14" s="549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  <c r="AK14" s="540"/>
      <c r="AL14" s="540"/>
      <c r="AM14" s="540"/>
      <c r="AN14" s="540"/>
    </row>
    <row r="15" spans="1:40" s="559" customFormat="1" ht="34.5" customHeight="1">
      <c r="A15" s="505">
        <v>2019</v>
      </c>
      <c r="B15" s="565">
        <v>89</v>
      </c>
      <c r="C15" s="565">
        <v>33</v>
      </c>
      <c r="D15" s="565">
        <v>12</v>
      </c>
      <c r="E15" s="565">
        <v>6</v>
      </c>
      <c r="F15" s="565">
        <v>15</v>
      </c>
      <c r="G15" s="564">
        <v>45</v>
      </c>
      <c r="H15" s="564" t="s">
        <v>624</v>
      </c>
      <c r="I15" s="564">
        <v>34</v>
      </c>
      <c r="J15" s="564">
        <v>5</v>
      </c>
      <c r="K15" s="564">
        <v>4</v>
      </c>
      <c r="L15" s="564">
        <v>2</v>
      </c>
      <c r="M15" s="563"/>
      <c r="N15" s="562">
        <v>7</v>
      </c>
      <c r="O15" s="562">
        <v>4</v>
      </c>
      <c r="P15" s="561" t="s">
        <v>624</v>
      </c>
      <c r="Q15" s="561" t="s">
        <v>624</v>
      </c>
      <c r="R15" s="561" t="s">
        <v>624</v>
      </c>
      <c r="S15" s="561" t="s">
        <v>624</v>
      </c>
      <c r="T15" s="561" t="s">
        <v>624</v>
      </c>
      <c r="U15" s="560"/>
      <c r="V15" s="560"/>
      <c r="W15" s="560"/>
      <c r="X15" s="560"/>
      <c r="Y15" s="560"/>
      <c r="Z15" s="560"/>
      <c r="AA15" s="560"/>
      <c r="AB15" s="560"/>
      <c r="AC15" s="560"/>
      <c r="AD15" s="560"/>
      <c r="AE15" s="560"/>
      <c r="AF15" s="560"/>
      <c r="AG15" s="560"/>
      <c r="AH15" s="560"/>
      <c r="AI15" s="560"/>
      <c r="AJ15" s="560"/>
      <c r="AK15" s="560"/>
      <c r="AL15" s="560"/>
      <c r="AM15" s="560"/>
      <c r="AN15" s="560"/>
    </row>
    <row r="16" spans="1:40" s="556" customFormat="1" ht="34.5" customHeight="1">
      <c r="A16" s="493" t="s">
        <v>629</v>
      </c>
      <c r="B16" s="553">
        <v>36</v>
      </c>
      <c r="C16" s="553">
        <v>9</v>
      </c>
      <c r="D16" s="557">
        <v>4</v>
      </c>
      <c r="E16" s="557">
        <v>1</v>
      </c>
      <c r="F16" s="557">
        <v>4</v>
      </c>
      <c r="G16" s="551">
        <v>22</v>
      </c>
      <c r="H16" s="547" t="s">
        <v>540</v>
      </c>
      <c r="I16" s="549">
        <v>16</v>
      </c>
      <c r="J16" s="558">
        <v>3</v>
      </c>
      <c r="K16" s="549">
        <v>2</v>
      </c>
      <c r="L16" s="549">
        <v>1</v>
      </c>
      <c r="M16" s="557"/>
      <c r="N16" s="551">
        <v>4</v>
      </c>
      <c r="O16" s="558">
        <v>1</v>
      </c>
      <c r="P16" s="547" t="s">
        <v>624</v>
      </c>
      <c r="Q16" s="547" t="s">
        <v>624</v>
      </c>
      <c r="R16" s="547" t="s">
        <v>624</v>
      </c>
      <c r="S16" s="547" t="s">
        <v>540</v>
      </c>
      <c r="T16" s="547" t="s">
        <v>624</v>
      </c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0"/>
    </row>
    <row r="17" spans="1:44" s="556" customFormat="1" ht="34.5" customHeight="1">
      <c r="A17" s="493" t="s">
        <v>548</v>
      </c>
      <c r="B17" s="553">
        <v>6</v>
      </c>
      <c r="C17" s="555">
        <v>3</v>
      </c>
      <c r="D17" s="554" t="s">
        <v>540</v>
      </c>
      <c r="E17" s="73">
        <v>1</v>
      </c>
      <c r="F17" s="557">
        <v>2</v>
      </c>
      <c r="G17" s="551">
        <v>3</v>
      </c>
      <c r="H17" s="547" t="s">
        <v>540</v>
      </c>
      <c r="I17" s="549">
        <v>3</v>
      </c>
      <c r="J17" s="551" t="s">
        <v>624</v>
      </c>
      <c r="K17" s="547" t="s">
        <v>540</v>
      </c>
      <c r="L17" s="547" t="s">
        <v>624</v>
      </c>
      <c r="M17" s="557"/>
      <c r="N17" s="547" t="s">
        <v>540</v>
      </c>
      <c r="O17" s="547" t="s">
        <v>624</v>
      </c>
      <c r="P17" s="547" t="s">
        <v>540</v>
      </c>
      <c r="Q17" s="547" t="s">
        <v>624</v>
      </c>
      <c r="R17" s="547" t="s">
        <v>624</v>
      </c>
      <c r="S17" s="547" t="s">
        <v>540</v>
      </c>
      <c r="T17" s="547" t="s">
        <v>624</v>
      </c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0"/>
    </row>
    <row r="18" spans="1:44" s="556" customFormat="1" ht="34.5" customHeight="1">
      <c r="A18" s="493" t="s">
        <v>628</v>
      </c>
      <c r="B18" s="553">
        <v>7</v>
      </c>
      <c r="C18" s="553">
        <v>4</v>
      </c>
      <c r="D18" s="557">
        <v>2</v>
      </c>
      <c r="E18" s="552">
        <v>1</v>
      </c>
      <c r="F18" s="557">
        <v>1</v>
      </c>
      <c r="G18" s="551">
        <v>1</v>
      </c>
      <c r="H18" s="547" t="s">
        <v>624</v>
      </c>
      <c r="I18" s="549">
        <v>1</v>
      </c>
      <c r="J18" s="547" t="s">
        <v>624</v>
      </c>
      <c r="K18" s="547" t="s">
        <v>540</v>
      </c>
      <c r="L18" s="547" t="s">
        <v>624</v>
      </c>
      <c r="M18" s="557"/>
      <c r="N18" s="547" t="s">
        <v>624</v>
      </c>
      <c r="O18" s="549">
        <v>2</v>
      </c>
      <c r="P18" s="547" t="s">
        <v>540</v>
      </c>
      <c r="Q18" s="547" t="s">
        <v>624</v>
      </c>
      <c r="R18" s="547" t="s">
        <v>540</v>
      </c>
      <c r="S18" s="547" t="s">
        <v>624</v>
      </c>
      <c r="T18" s="547" t="s">
        <v>624</v>
      </c>
      <c r="U18" s="540"/>
      <c r="V18" s="540"/>
      <c r="W18" s="540"/>
      <c r="X18" s="540"/>
      <c r="Y18" s="540"/>
      <c r="Z18" s="540"/>
      <c r="AA18" s="540"/>
      <c r="AB18" s="540"/>
      <c r="AC18" s="540"/>
      <c r="AD18" s="540"/>
      <c r="AE18" s="540"/>
      <c r="AF18" s="540"/>
      <c r="AG18" s="540"/>
      <c r="AH18" s="540"/>
      <c r="AI18" s="540"/>
      <c r="AJ18" s="540"/>
      <c r="AK18" s="540"/>
      <c r="AL18" s="540"/>
      <c r="AM18" s="540"/>
      <c r="AN18" s="540"/>
    </row>
    <row r="19" spans="1:44" s="556" customFormat="1" ht="34.5" customHeight="1">
      <c r="A19" s="493" t="s">
        <v>545</v>
      </c>
      <c r="B19" s="553">
        <v>30</v>
      </c>
      <c r="C19" s="553">
        <v>10</v>
      </c>
      <c r="D19" s="557">
        <v>4</v>
      </c>
      <c r="E19" s="557">
        <v>1</v>
      </c>
      <c r="F19" s="557">
        <v>5</v>
      </c>
      <c r="G19" s="551">
        <v>16</v>
      </c>
      <c r="H19" s="547" t="s">
        <v>624</v>
      </c>
      <c r="I19" s="549">
        <v>12</v>
      </c>
      <c r="J19" s="551">
        <v>2</v>
      </c>
      <c r="K19" s="549">
        <v>1</v>
      </c>
      <c r="L19" s="549">
        <v>1</v>
      </c>
      <c r="M19" s="557"/>
      <c r="N19" s="549">
        <v>3</v>
      </c>
      <c r="O19" s="549">
        <v>1</v>
      </c>
      <c r="P19" s="547" t="s">
        <v>624</v>
      </c>
      <c r="Q19" s="547" t="s">
        <v>624</v>
      </c>
      <c r="R19" s="547" t="s">
        <v>624</v>
      </c>
      <c r="S19" s="547" t="s">
        <v>540</v>
      </c>
      <c r="T19" s="547" t="s">
        <v>624</v>
      </c>
      <c r="U19" s="540"/>
      <c r="V19" s="540"/>
      <c r="W19" s="540"/>
      <c r="X19" s="540"/>
      <c r="Y19" s="540"/>
      <c r="Z19" s="540"/>
      <c r="AA19" s="540"/>
      <c r="AB19" s="540"/>
      <c r="AC19" s="540"/>
      <c r="AD19" s="540"/>
      <c r="AE19" s="540"/>
      <c r="AF19" s="540"/>
      <c r="AG19" s="540"/>
      <c r="AH19" s="540"/>
      <c r="AI19" s="540"/>
      <c r="AJ19" s="540"/>
      <c r="AK19" s="540"/>
      <c r="AL19" s="540"/>
      <c r="AM19" s="540"/>
      <c r="AN19" s="540"/>
    </row>
    <row r="20" spans="1:44" s="539" customFormat="1" ht="34.5" customHeight="1">
      <c r="A20" s="493" t="s">
        <v>627</v>
      </c>
      <c r="B20" s="553">
        <v>3</v>
      </c>
      <c r="C20" s="555">
        <v>2</v>
      </c>
      <c r="D20" s="554" t="s">
        <v>540</v>
      </c>
      <c r="E20" s="548">
        <v>1</v>
      </c>
      <c r="F20" s="548">
        <v>1</v>
      </c>
      <c r="G20" s="551">
        <v>1</v>
      </c>
      <c r="H20" s="547" t="s">
        <v>624</v>
      </c>
      <c r="I20" s="549">
        <v>1</v>
      </c>
      <c r="J20" s="547" t="s">
        <v>540</v>
      </c>
      <c r="K20" s="547" t="s">
        <v>624</v>
      </c>
      <c r="L20" s="547" t="s">
        <v>540</v>
      </c>
      <c r="M20" s="548"/>
      <c r="N20" s="547" t="s">
        <v>624</v>
      </c>
      <c r="O20" s="547" t="s">
        <v>540</v>
      </c>
      <c r="P20" s="547" t="s">
        <v>540</v>
      </c>
      <c r="Q20" s="547" t="s">
        <v>540</v>
      </c>
      <c r="R20" s="547" t="s">
        <v>624</v>
      </c>
      <c r="S20" s="547" t="s">
        <v>624</v>
      </c>
      <c r="T20" s="547" t="s">
        <v>624</v>
      </c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</row>
    <row r="21" spans="1:44" s="539" customFormat="1" ht="34.5" customHeight="1">
      <c r="A21" s="493" t="s">
        <v>626</v>
      </c>
      <c r="B21" s="553">
        <v>6</v>
      </c>
      <c r="C21" s="553">
        <v>4</v>
      </c>
      <c r="D21" s="552">
        <v>2</v>
      </c>
      <c r="E21" s="548">
        <v>1</v>
      </c>
      <c r="F21" s="548">
        <v>1</v>
      </c>
      <c r="G21" s="551">
        <v>2</v>
      </c>
      <c r="H21" s="547" t="s">
        <v>624</v>
      </c>
      <c r="I21" s="549">
        <v>1</v>
      </c>
      <c r="J21" s="550" t="s">
        <v>540</v>
      </c>
      <c r="K21" s="549">
        <v>1</v>
      </c>
      <c r="L21" s="547" t="s">
        <v>624</v>
      </c>
      <c r="M21" s="548"/>
      <c r="N21" s="547" t="s">
        <v>624</v>
      </c>
      <c r="O21" s="547" t="s">
        <v>624</v>
      </c>
      <c r="P21" s="547" t="s">
        <v>624</v>
      </c>
      <c r="Q21" s="547" t="s">
        <v>624</v>
      </c>
      <c r="R21" s="547" t="s">
        <v>624</v>
      </c>
      <c r="S21" s="547" t="s">
        <v>624</v>
      </c>
      <c r="T21" s="547" t="s">
        <v>624</v>
      </c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0"/>
      <c r="AH21" s="540"/>
      <c r="AI21" s="540"/>
      <c r="AJ21" s="540"/>
      <c r="AK21" s="540"/>
      <c r="AL21" s="540"/>
      <c r="AM21" s="540"/>
      <c r="AN21" s="540"/>
    </row>
    <row r="22" spans="1:44" s="539" customFormat="1" ht="34.5" customHeight="1" thickBot="1">
      <c r="A22" s="484" t="s">
        <v>625</v>
      </c>
      <c r="B22" s="546">
        <v>1</v>
      </c>
      <c r="C22" s="546">
        <v>1</v>
      </c>
      <c r="D22" s="545" t="s">
        <v>540</v>
      </c>
      <c r="E22" s="545" t="s">
        <v>540</v>
      </c>
      <c r="F22" s="544">
        <v>1</v>
      </c>
      <c r="G22" s="543">
        <v>0</v>
      </c>
      <c r="H22" s="541" t="s">
        <v>624</v>
      </c>
      <c r="I22" s="541" t="s">
        <v>624</v>
      </c>
      <c r="J22" s="541" t="s">
        <v>624</v>
      </c>
      <c r="K22" s="541" t="s">
        <v>540</v>
      </c>
      <c r="L22" s="541" t="s">
        <v>624</v>
      </c>
      <c r="M22" s="542"/>
      <c r="N22" s="541" t="s">
        <v>624</v>
      </c>
      <c r="O22" s="541" t="s">
        <v>540</v>
      </c>
      <c r="P22" s="541" t="s">
        <v>624</v>
      </c>
      <c r="Q22" s="541" t="s">
        <v>624</v>
      </c>
      <c r="R22" s="541" t="s">
        <v>624</v>
      </c>
      <c r="S22" s="541" t="s">
        <v>540</v>
      </c>
      <c r="T22" s="541" t="s">
        <v>624</v>
      </c>
      <c r="U22" s="540"/>
      <c r="V22" s="540"/>
      <c r="W22" s="540"/>
      <c r="X22" s="540"/>
      <c r="Y22" s="540"/>
      <c r="Z22" s="540"/>
      <c r="AA22" s="540"/>
      <c r="AB22" s="540"/>
      <c r="AC22" s="540"/>
      <c r="AD22" s="540"/>
      <c r="AE22" s="540"/>
      <c r="AF22" s="540"/>
      <c r="AG22" s="540"/>
      <c r="AH22" s="540"/>
      <c r="AI22" s="540"/>
      <c r="AJ22" s="540"/>
      <c r="AK22" s="540"/>
      <c r="AL22" s="540"/>
      <c r="AM22" s="540"/>
      <c r="AN22" s="540"/>
    </row>
    <row r="23" spans="1:44" ht="12" customHeight="1" thickTop="1">
      <c r="A23" s="470" t="s">
        <v>623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70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0"/>
      <c r="AI23" s="460"/>
      <c r="AJ23" s="460"/>
      <c r="AK23" s="460"/>
      <c r="AL23" s="460"/>
      <c r="AM23" s="460"/>
      <c r="AN23" s="460"/>
      <c r="AR23" s="467"/>
    </row>
    <row r="24" spans="1:44" ht="12" customHeight="1">
      <c r="A24" s="941" t="s">
        <v>622</v>
      </c>
      <c r="B24" s="941"/>
      <c r="C24" s="941"/>
      <c r="D24" s="538"/>
      <c r="E24" s="538"/>
      <c r="F24" s="538"/>
      <c r="G24" s="538"/>
      <c r="H24" s="538"/>
      <c r="I24" s="538"/>
      <c r="J24" s="538"/>
      <c r="K24" s="538"/>
      <c r="L24" s="538"/>
      <c r="M24" s="537"/>
    </row>
    <row r="26" spans="1:44">
      <c r="D26" s="536"/>
      <c r="G26" s="460"/>
      <c r="I26" s="460"/>
      <c r="J26" s="460"/>
      <c r="K26" s="460"/>
      <c r="L26" s="460"/>
      <c r="N26" s="460"/>
      <c r="O26" s="461"/>
      <c r="P26" s="461"/>
      <c r="Q26" s="461"/>
      <c r="R26" s="461"/>
      <c r="S26" s="461"/>
      <c r="T26" s="461"/>
      <c r="AI26" s="460"/>
      <c r="AJ26" s="460"/>
      <c r="AK26" s="460"/>
      <c r="AL26" s="460"/>
      <c r="AM26" s="460"/>
      <c r="AN26" s="460"/>
    </row>
    <row r="27" spans="1:44">
      <c r="G27" s="460"/>
      <c r="I27" s="460"/>
      <c r="J27" s="460"/>
      <c r="K27" s="460"/>
      <c r="L27" s="460"/>
      <c r="N27" s="460"/>
      <c r="O27" s="461"/>
      <c r="P27" s="461"/>
      <c r="Q27" s="461"/>
      <c r="R27" s="461"/>
      <c r="S27" s="461"/>
      <c r="T27" s="461"/>
      <c r="AI27" s="460"/>
      <c r="AJ27" s="460"/>
      <c r="AK27" s="460"/>
      <c r="AL27" s="460"/>
      <c r="AM27" s="460"/>
      <c r="AN27" s="460"/>
    </row>
    <row r="28" spans="1:44">
      <c r="G28" s="460"/>
      <c r="I28" s="460"/>
      <c r="J28" s="460"/>
      <c r="K28" s="460"/>
      <c r="L28" s="460"/>
      <c r="N28" s="460"/>
      <c r="O28" s="461"/>
      <c r="P28" s="461"/>
      <c r="Q28" s="461"/>
      <c r="R28" s="461"/>
      <c r="S28" s="461"/>
      <c r="T28" s="461"/>
      <c r="AI28" s="460"/>
      <c r="AJ28" s="460"/>
      <c r="AK28" s="460"/>
      <c r="AL28" s="460"/>
      <c r="AM28" s="460"/>
      <c r="AN28" s="460"/>
    </row>
    <row r="29" spans="1:44">
      <c r="G29" s="460"/>
      <c r="I29" s="460"/>
      <c r="J29" s="460"/>
      <c r="K29" s="460"/>
      <c r="L29" s="460"/>
      <c r="N29" s="460"/>
      <c r="O29" s="461"/>
      <c r="P29" s="461"/>
      <c r="Q29" s="461"/>
      <c r="R29" s="461"/>
      <c r="S29" s="461"/>
      <c r="T29" s="461"/>
      <c r="AI29" s="460"/>
      <c r="AJ29" s="460"/>
      <c r="AK29" s="460"/>
      <c r="AL29" s="460"/>
      <c r="AM29" s="460"/>
      <c r="AN29" s="460"/>
    </row>
    <row r="30" spans="1:44">
      <c r="G30" s="460"/>
      <c r="I30" s="460"/>
      <c r="J30" s="460"/>
      <c r="K30" s="460"/>
      <c r="L30" s="460"/>
      <c r="N30" s="460"/>
      <c r="O30" s="461"/>
      <c r="P30" s="461"/>
      <c r="Q30" s="461"/>
      <c r="R30" s="461"/>
      <c r="S30" s="461"/>
      <c r="T30" s="461"/>
      <c r="AI30" s="460"/>
      <c r="AJ30" s="460"/>
      <c r="AK30" s="460"/>
      <c r="AL30" s="460"/>
      <c r="AM30" s="460"/>
      <c r="AN30" s="460"/>
    </row>
    <row r="31" spans="1:44">
      <c r="G31" s="460"/>
      <c r="I31" s="460"/>
      <c r="J31" s="460"/>
      <c r="K31" s="460"/>
      <c r="L31" s="460"/>
      <c r="N31" s="460"/>
      <c r="O31" s="461"/>
      <c r="P31" s="461"/>
      <c r="Q31" s="461"/>
      <c r="R31" s="461"/>
      <c r="S31" s="461"/>
      <c r="T31" s="461"/>
      <c r="AI31" s="460"/>
      <c r="AJ31" s="460"/>
      <c r="AK31" s="460"/>
      <c r="AL31" s="460"/>
      <c r="AM31" s="460"/>
      <c r="AN31" s="460"/>
    </row>
    <row r="32" spans="1:44">
      <c r="G32" s="460"/>
      <c r="I32" s="460"/>
      <c r="J32" s="460"/>
      <c r="K32" s="460"/>
      <c r="L32" s="460"/>
      <c r="N32" s="460"/>
      <c r="O32" s="461"/>
      <c r="P32" s="461"/>
      <c r="Q32" s="461"/>
      <c r="R32" s="461"/>
      <c r="S32" s="461"/>
      <c r="T32" s="461"/>
      <c r="AI32" s="460"/>
      <c r="AJ32" s="460"/>
      <c r="AK32" s="460"/>
      <c r="AL32" s="460"/>
      <c r="AM32" s="460"/>
      <c r="AN32" s="460"/>
    </row>
    <row r="33" spans="7:40">
      <c r="G33" s="460"/>
      <c r="I33" s="460"/>
      <c r="J33" s="460"/>
      <c r="K33" s="460"/>
      <c r="L33" s="460"/>
      <c r="N33" s="460"/>
      <c r="O33" s="461"/>
      <c r="P33" s="461"/>
      <c r="Q33" s="461"/>
      <c r="R33" s="461"/>
      <c r="S33" s="461"/>
      <c r="T33" s="461"/>
      <c r="AI33" s="460"/>
      <c r="AJ33" s="460"/>
      <c r="AK33" s="460"/>
      <c r="AL33" s="460"/>
      <c r="AM33" s="460"/>
      <c r="AN33" s="460"/>
    </row>
    <row r="34" spans="7:40">
      <c r="G34" s="460"/>
      <c r="I34" s="460"/>
      <c r="J34" s="460"/>
      <c r="K34" s="460"/>
      <c r="L34" s="460"/>
      <c r="N34" s="460"/>
      <c r="O34" s="461"/>
      <c r="P34" s="461"/>
      <c r="Q34" s="461"/>
      <c r="R34" s="461"/>
      <c r="S34" s="461"/>
      <c r="T34" s="461"/>
      <c r="AI34" s="460"/>
      <c r="AJ34" s="460"/>
      <c r="AK34" s="460"/>
      <c r="AL34" s="460"/>
      <c r="AM34" s="460"/>
      <c r="AN34" s="460"/>
    </row>
    <row r="35" spans="7:40">
      <c r="G35" s="460"/>
      <c r="I35" s="460"/>
      <c r="J35" s="460"/>
      <c r="K35" s="460"/>
      <c r="L35" s="460"/>
      <c r="N35" s="460"/>
      <c r="O35" s="461"/>
      <c r="P35" s="461"/>
      <c r="Q35" s="461"/>
      <c r="R35" s="461"/>
      <c r="S35" s="461"/>
      <c r="T35" s="461"/>
      <c r="AI35" s="460"/>
      <c r="AJ35" s="460"/>
      <c r="AK35" s="460"/>
      <c r="AL35" s="460"/>
      <c r="AM35" s="460"/>
      <c r="AN35" s="460"/>
    </row>
    <row r="36" spans="7:40">
      <c r="G36" s="460"/>
      <c r="I36" s="460"/>
      <c r="J36" s="460"/>
      <c r="K36" s="460"/>
      <c r="L36" s="460"/>
      <c r="N36" s="460"/>
      <c r="O36" s="461"/>
      <c r="P36" s="461"/>
      <c r="Q36" s="461"/>
      <c r="R36" s="461"/>
      <c r="S36" s="461"/>
      <c r="T36" s="461"/>
      <c r="AI36" s="460"/>
      <c r="AJ36" s="460"/>
      <c r="AK36" s="460"/>
      <c r="AL36" s="460"/>
      <c r="AM36" s="460"/>
      <c r="AN36" s="460"/>
    </row>
    <row r="37" spans="7:40">
      <c r="G37" s="460"/>
      <c r="I37" s="460"/>
      <c r="J37" s="460"/>
      <c r="K37" s="460"/>
      <c r="L37" s="460"/>
      <c r="N37" s="460"/>
      <c r="O37" s="461"/>
      <c r="P37" s="461"/>
      <c r="Q37" s="461"/>
      <c r="R37" s="461"/>
      <c r="S37" s="461"/>
      <c r="T37" s="461"/>
      <c r="AI37" s="460"/>
      <c r="AJ37" s="460"/>
      <c r="AK37" s="460"/>
      <c r="AL37" s="460"/>
      <c r="AM37" s="460"/>
      <c r="AN37" s="460"/>
    </row>
    <row r="38" spans="7:40">
      <c r="G38" s="460"/>
      <c r="I38" s="460"/>
      <c r="J38" s="460"/>
      <c r="K38" s="460"/>
      <c r="L38" s="460"/>
      <c r="N38" s="460"/>
      <c r="O38" s="461"/>
      <c r="P38" s="461"/>
      <c r="Q38" s="461"/>
      <c r="R38" s="461"/>
      <c r="S38" s="461"/>
      <c r="T38" s="461"/>
      <c r="AI38" s="460"/>
      <c r="AJ38" s="460"/>
      <c r="AK38" s="460"/>
      <c r="AL38" s="460"/>
      <c r="AM38" s="460"/>
      <c r="AN38" s="460"/>
    </row>
    <row r="39" spans="7:40">
      <c r="G39" s="460"/>
      <c r="I39" s="460"/>
      <c r="J39" s="460"/>
      <c r="K39" s="460"/>
      <c r="L39" s="460"/>
      <c r="N39" s="460"/>
      <c r="O39" s="461"/>
      <c r="P39" s="461"/>
      <c r="Q39" s="461"/>
      <c r="R39" s="461"/>
      <c r="S39" s="461"/>
      <c r="T39" s="461"/>
      <c r="AI39" s="460"/>
      <c r="AJ39" s="460"/>
      <c r="AK39" s="460"/>
      <c r="AL39" s="460"/>
      <c r="AM39" s="460"/>
      <c r="AN39" s="460"/>
    </row>
    <row r="40" spans="7:40">
      <c r="G40" s="460"/>
      <c r="I40" s="460"/>
      <c r="J40" s="460"/>
      <c r="K40" s="460"/>
      <c r="L40" s="460"/>
      <c r="N40" s="460"/>
      <c r="O40" s="461"/>
      <c r="P40" s="461"/>
      <c r="Q40" s="461"/>
      <c r="R40" s="461"/>
      <c r="S40" s="461"/>
      <c r="T40" s="461"/>
      <c r="AI40" s="460"/>
      <c r="AJ40" s="460"/>
      <c r="AK40" s="460"/>
      <c r="AL40" s="460"/>
      <c r="AM40" s="460"/>
      <c r="AN40" s="460"/>
    </row>
    <row r="41" spans="7:40">
      <c r="G41" s="460"/>
      <c r="I41" s="460"/>
      <c r="J41" s="460"/>
      <c r="K41" s="460"/>
      <c r="L41" s="460"/>
      <c r="N41" s="460"/>
      <c r="O41" s="461"/>
      <c r="P41" s="461"/>
      <c r="Q41" s="461"/>
      <c r="R41" s="461"/>
      <c r="S41" s="461"/>
      <c r="T41" s="461"/>
      <c r="AI41" s="460"/>
      <c r="AJ41" s="460"/>
      <c r="AK41" s="460"/>
      <c r="AL41" s="460"/>
      <c r="AM41" s="460"/>
      <c r="AN41" s="460"/>
    </row>
    <row r="42" spans="7:40">
      <c r="G42" s="460"/>
      <c r="I42" s="460"/>
      <c r="J42" s="460"/>
      <c r="K42" s="460"/>
      <c r="L42" s="460"/>
      <c r="N42" s="460"/>
      <c r="O42" s="461"/>
      <c r="P42" s="461"/>
      <c r="Q42" s="461"/>
      <c r="R42" s="461"/>
      <c r="S42" s="461"/>
      <c r="T42" s="461"/>
      <c r="AI42" s="460"/>
      <c r="AJ42" s="460"/>
      <c r="AK42" s="460"/>
      <c r="AL42" s="460"/>
      <c r="AM42" s="460"/>
      <c r="AN42" s="460"/>
    </row>
  </sheetData>
  <mergeCells count="9">
    <mergeCell ref="G5:L5"/>
    <mergeCell ref="G6:L6"/>
    <mergeCell ref="A24:C24"/>
    <mergeCell ref="A1:K1"/>
    <mergeCell ref="N1:T1"/>
    <mergeCell ref="C3:K3"/>
    <mergeCell ref="Q3:T3"/>
    <mergeCell ref="C4:K4"/>
    <mergeCell ref="Q4:T4"/>
  </mergeCells>
  <phoneticPr fontId="4" type="noConversion"/>
  <printOptions horizontalCentered="1"/>
  <pageMargins left="0.39" right="0.39370078740157483" top="0.59055118110236227" bottom="0.59055118110236227" header="0.39370078740157483" footer="0.19685039370078741"/>
  <pageSetup paperSize="9" scale="57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A7" zoomScale="90" zoomScaleNormal="90" workbookViewId="0">
      <selection activeCell="A13" sqref="A13"/>
    </sheetView>
  </sheetViews>
  <sheetFormatPr defaultRowHeight="13.5"/>
  <cols>
    <col min="1" max="1" width="12.109375" style="55" customWidth="1"/>
    <col min="2" max="4" width="10.109375" style="55" customWidth="1"/>
    <col min="5" max="5" width="10.88671875" style="55" customWidth="1"/>
    <col min="6" max="7" width="10.109375" style="55" customWidth="1"/>
    <col min="8" max="16" width="10.88671875" style="55" customWidth="1"/>
    <col min="17" max="16384" width="8.88671875" style="55"/>
  </cols>
  <sheetData>
    <row r="1" spans="1:18" s="130" customFormat="1" ht="39" customHeight="1">
      <c r="A1" s="914" t="s">
        <v>144</v>
      </c>
      <c r="B1" s="914"/>
      <c r="C1" s="914"/>
      <c r="D1" s="914"/>
      <c r="E1" s="914"/>
      <c r="F1" s="914"/>
      <c r="G1" s="914"/>
      <c r="H1" s="946" t="s">
        <v>145</v>
      </c>
      <c r="I1" s="946"/>
      <c r="J1" s="946"/>
      <c r="K1" s="946"/>
      <c r="L1" s="946"/>
      <c r="M1" s="946"/>
      <c r="N1" s="946"/>
      <c r="O1" s="946"/>
      <c r="P1" s="946"/>
    </row>
    <row r="2" spans="1:18" s="82" customFormat="1" ht="25.5" customHeight="1" thickBot="1">
      <c r="A2" s="84" t="s">
        <v>57</v>
      </c>
      <c r="B2" s="107"/>
      <c r="C2" s="107"/>
      <c r="D2" s="107"/>
      <c r="E2" s="107"/>
      <c r="F2" s="108"/>
      <c r="G2" s="107"/>
      <c r="H2" s="107"/>
      <c r="I2" s="107"/>
      <c r="J2" s="131"/>
      <c r="K2" s="131"/>
      <c r="L2" s="131"/>
      <c r="M2" s="131"/>
      <c r="N2" s="131"/>
      <c r="O2" s="131"/>
      <c r="P2" s="94" t="s">
        <v>58</v>
      </c>
    </row>
    <row r="3" spans="1:18" s="82" customFormat="1" ht="17.100000000000001" customHeight="1" thickTop="1">
      <c r="A3" s="61" t="s">
        <v>59</v>
      </c>
      <c r="B3" s="65" t="s">
        <v>146</v>
      </c>
      <c r="C3" s="64" t="s">
        <v>147</v>
      </c>
      <c r="D3" s="64" t="s">
        <v>148</v>
      </c>
      <c r="E3" s="132" t="s">
        <v>149</v>
      </c>
      <c r="F3" s="132" t="s">
        <v>150</v>
      </c>
      <c r="G3" s="66" t="s">
        <v>151</v>
      </c>
      <c r="H3" s="64" t="s">
        <v>152</v>
      </c>
      <c r="I3" s="132" t="s">
        <v>153</v>
      </c>
      <c r="J3" s="132" t="s">
        <v>154</v>
      </c>
      <c r="K3" s="133" t="s">
        <v>155</v>
      </c>
      <c r="L3" s="133" t="s">
        <v>156</v>
      </c>
      <c r="M3" s="132" t="s">
        <v>157</v>
      </c>
      <c r="N3" s="134" t="s">
        <v>158</v>
      </c>
      <c r="O3" s="134" t="s">
        <v>159</v>
      </c>
      <c r="P3" s="135" t="s">
        <v>160</v>
      </c>
    </row>
    <row r="4" spans="1:18" s="82" customFormat="1" ht="17.100000000000001" customHeight="1">
      <c r="A4" s="61" t="s">
        <v>70</v>
      </c>
      <c r="B4" s="65" t="s">
        <v>161</v>
      </c>
      <c r="C4" s="64" t="s">
        <v>162</v>
      </c>
      <c r="D4" s="64"/>
      <c r="E4" s="65" t="s">
        <v>163</v>
      </c>
      <c r="F4" s="65"/>
      <c r="G4" s="66"/>
      <c r="H4" s="64"/>
      <c r="I4" s="64"/>
      <c r="J4" s="64"/>
      <c r="K4" s="64"/>
      <c r="L4" s="64" t="s">
        <v>164</v>
      </c>
      <c r="M4" s="65"/>
      <c r="N4" s="136"/>
      <c r="O4" s="136"/>
      <c r="P4" s="66"/>
    </row>
    <row r="5" spans="1:18" s="82" customFormat="1" ht="17.100000000000001" customHeight="1">
      <c r="A5" s="61" t="s">
        <v>73</v>
      </c>
      <c r="B5" s="65"/>
      <c r="C5" s="64"/>
      <c r="D5" s="64"/>
      <c r="E5" s="65"/>
      <c r="F5" s="65" t="s">
        <v>165</v>
      </c>
      <c r="G5" s="66"/>
      <c r="H5" s="64"/>
      <c r="I5" s="64"/>
      <c r="J5" s="64"/>
      <c r="K5" s="64" t="s">
        <v>166</v>
      </c>
      <c r="L5" s="64"/>
      <c r="M5" s="65"/>
      <c r="N5" s="137"/>
      <c r="O5" s="137"/>
      <c r="P5" s="66"/>
    </row>
    <row r="6" spans="1:18" s="82" customFormat="1" ht="17.100000000000001" customHeight="1">
      <c r="A6" s="67" t="s">
        <v>79</v>
      </c>
      <c r="B6" s="69" t="s">
        <v>167</v>
      </c>
      <c r="C6" s="70" t="s">
        <v>168</v>
      </c>
      <c r="D6" s="70" t="s">
        <v>169</v>
      </c>
      <c r="E6" s="69" t="s">
        <v>170</v>
      </c>
      <c r="F6" s="69" t="s">
        <v>171</v>
      </c>
      <c r="G6" s="92" t="s">
        <v>172</v>
      </c>
      <c r="H6" s="70" t="s">
        <v>173</v>
      </c>
      <c r="I6" s="138" t="s">
        <v>174</v>
      </c>
      <c r="J6" s="138" t="s">
        <v>175</v>
      </c>
      <c r="K6" s="91" t="s">
        <v>176</v>
      </c>
      <c r="L6" s="91" t="s">
        <v>177</v>
      </c>
      <c r="M6" s="138" t="s">
        <v>178</v>
      </c>
      <c r="N6" s="139" t="s">
        <v>179</v>
      </c>
      <c r="O6" s="139" t="s">
        <v>180</v>
      </c>
      <c r="P6" s="115" t="s">
        <v>181</v>
      </c>
    </row>
    <row r="7" spans="1:18" s="82" customFormat="1" ht="36.75" customHeight="1">
      <c r="A7" s="88">
        <v>2013</v>
      </c>
      <c r="B7" s="140">
        <v>643</v>
      </c>
      <c r="C7" s="140">
        <v>162</v>
      </c>
      <c r="D7" s="140">
        <v>478</v>
      </c>
      <c r="E7" s="140">
        <v>538</v>
      </c>
      <c r="F7" s="140">
        <v>866</v>
      </c>
      <c r="G7" s="140">
        <v>6</v>
      </c>
      <c r="H7" s="140">
        <v>514</v>
      </c>
      <c r="I7" s="140">
        <v>91</v>
      </c>
      <c r="J7" s="140">
        <v>8080</v>
      </c>
      <c r="K7" s="140">
        <v>331</v>
      </c>
      <c r="L7" s="140">
        <v>430</v>
      </c>
      <c r="M7" s="140">
        <v>167</v>
      </c>
      <c r="N7" s="140"/>
      <c r="O7" s="140"/>
      <c r="P7" s="140">
        <v>3087</v>
      </c>
    </row>
    <row r="8" spans="1:18" s="82" customFormat="1" ht="36.75" customHeight="1">
      <c r="A8" s="88">
        <v>2014</v>
      </c>
      <c r="B8" s="140">
        <v>316</v>
      </c>
      <c r="C8" s="140">
        <v>128</v>
      </c>
      <c r="D8" s="140">
        <v>142</v>
      </c>
      <c r="E8" s="140">
        <v>331</v>
      </c>
      <c r="F8" s="140">
        <v>742</v>
      </c>
      <c r="G8" s="140">
        <v>13</v>
      </c>
      <c r="H8" s="140">
        <v>543</v>
      </c>
      <c r="I8" s="140">
        <v>89</v>
      </c>
      <c r="J8" s="140">
        <v>10060</v>
      </c>
      <c r="K8" s="140">
        <v>694</v>
      </c>
      <c r="L8" s="140">
        <v>610</v>
      </c>
      <c r="M8" s="140">
        <v>160</v>
      </c>
      <c r="N8" s="140"/>
      <c r="O8" s="140"/>
      <c r="P8" s="140">
        <v>3614</v>
      </c>
    </row>
    <row r="9" spans="1:18" s="82" customFormat="1" ht="36.75" customHeight="1">
      <c r="A9" s="88">
        <v>2015</v>
      </c>
      <c r="B9" s="140">
        <v>727</v>
      </c>
      <c r="C9" s="140">
        <v>175</v>
      </c>
      <c r="D9" s="140">
        <v>565</v>
      </c>
      <c r="E9" s="140">
        <v>317</v>
      </c>
      <c r="F9" s="140">
        <v>570</v>
      </c>
      <c r="G9" s="140">
        <v>9</v>
      </c>
      <c r="H9" s="140">
        <v>379</v>
      </c>
      <c r="I9" s="140">
        <v>65</v>
      </c>
      <c r="J9" s="140">
        <v>10468</v>
      </c>
      <c r="K9" s="140">
        <v>629</v>
      </c>
      <c r="L9" s="140">
        <v>549</v>
      </c>
      <c r="M9" s="140">
        <v>151</v>
      </c>
      <c r="N9" s="140"/>
      <c r="O9" s="140"/>
      <c r="P9" s="140">
        <v>923</v>
      </c>
      <c r="R9" s="140"/>
    </row>
    <row r="10" spans="1:18" s="82" customFormat="1" ht="36.75" customHeight="1">
      <c r="A10" s="88">
        <v>2016</v>
      </c>
      <c r="B10" s="140">
        <v>640</v>
      </c>
      <c r="C10" s="140">
        <v>217</v>
      </c>
      <c r="D10" s="140">
        <v>512</v>
      </c>
      <c r="E10" s="140">
        <v>291</v>
      </c>
      <c r="F10" s="140">
        <v>603</v>
      </c>
      <c r="G10" s="140">
        <v>31</v>
      </c>
      <c r="H10" s="140">
        <v>622</v>
      </c>
      <c r="I10" s="140">
        <v>62</v>
      </c>
      <c r="J10" s="140">
        <v>9960</v>
      </c>
      <c r="K10" s="140">
        <v>505</v>
      </c>
      <c r="L10" s="140">
        <v>461</v>
      </c>
      <c r="M10" s="140">
        <v>121</v>
      </c>
      <c r="N10" s="140"/>
      <c r="O10" s="140"/>
      <c r="P10" s="140">
        <v>684</v>
      </c>
      <c r="R10" s="140"/>
    </row>
    <row r="11" spans="1:18" s="82" customFormat="1" ht="36.75" customHeight="1">
      <c r="A11" s="88">
        <v>2017</v>
      </c>
      <c r="B11" s="140">
        <v>511</v>
      </c>
      <c r="C11" s="140">
        <v>193</v>
      </c>
      <c r="D11" s="140">
        <v>398</v>
      </c>
      <c r="E11" s="140">
        <v>271</v>
      </c>
      <c r="F11" s="140">
        <v>553</v>
      </c>
      <c r="G11" s="140">
        <v>18</v>
      </c>
      <c r="H11" s="140">
        <v>484</v>
      </c>
      <c r="I11" s="140">
        <v>49</v>
      </c>
      <c r="J11" s="140">
        <v>10930</v>
      </c>
      <c r="K11" s="140">
        <v>893</v>
      </c>
      <c r="L11" s="140">
        <v>390</v>
      </c>
      <c r="M11" s="140">
        <v>124</v>
      </c>
      <c r="N11" s="140">
        <v>473</v>
      </c>
      <c r="O11" s="140">
        <v>253</v>
      </c>
      <c r="P11" s="140">
        <v>711</v>
      </c>
      <c r="R11" s="140"/>
    </row>
    <row r="12" spans="1:18" s="82" customFormat="1" ht="36.75" customHeight="1">
      <c r="A12" s="88">
        <v>2018</v>
      </c>
      <c r="B12" s="140">
        <v>512</v>
      </c>
      <c r="C12" s="140">
        <v>171</v>
      </c>
      <c r="D12" s="140">
        <v>426</v>
      </c>
      <c r="E12" s="140">
        <v>156</v>
      </c>
      <c r="F12" s="140">
        <v>473</v>
      </c>
      <c r="G12" s="140">
        <v>7</v>
      </c>
      <c r="H12" s="140">
        <v>382</v>
      </c>
      <c r="I12" s="140">
        <v>60</v>
      </c>
      <c r="J12" s="140">
        <v>10931</v>
      </c>
      <c r="K12" s="140">
        <v>759</v>
      </c>
      <c r="L12" s="140">
        <v>316</v>
      </c>
      <c r="M12" s="140">
        <v>89</v>
      </c>
      <c r="N12" s="140">
        <v>357</v>
      </c>
      <c r="O12" s="140">
        <v>214</v>
      </c>
      <c r="P12" s="140">
        <v>336</v>
      </c>
      <c r="R12" s="140"/>
    </row>
    <row r="13" spans="1:18" s="411" customFormat="1" ht="36.75" customHeight="1">
      <c r="A13" s="409">
        <v>2019</v>
      </c>
      <c r="B13" s="410">
        <v>104</v>
      </c>
      <c r="C13" s="410">
        <v>342</v>
      </c>
      <c r="D13" s="410">
        <v>399</v>
      </c>
      <c r="E13" s="410">
        <v>290</v>
      </c>
      <c r="F13" s="410">
        <v>411</v>
      </c>
      <c r="G13" s="410">
        <v>27</v>
      </c>
      <c r="H13" s="410">
        <v>536</v>
      </c>
      <c r="I13" s="410">
        <v>75</v>
      </c>
      <c r="J13" s="410">
        <v>11435</v>
      </c>
      <c r="K13" s="410">
        <v>409</v>
      </c>
      <c r="L13" s="410">
        <v>95</v>
      </c>
      <c r="M13" s="410">
        <v>118</v>
      </c>
      <c r="N13" s="410">
        <v>477</v>
      </c>
      <c r="O13" s="410">
        <v>294</v>
      </c>
      <c r="P13" s="410">
        <v>535</v>
      </c>
      <c r="R13" s="410"/>
    </row>
    <row r="14" spans="1:18" s="401" customFormat="1" ht="36.75" customHeight="1">
      <c r="A14" s="377" t="s">
        <v>47</v>
      </c>
      <c r="B14" s="400">
        <v>27</v>
      </c>
      <c r="C14" s="400">
        <v>58</v>
      </c>
      <c r="D14" s="400">
        <v>97</v>
      </c>
      <c r="E14" s="400">
        <v>72</v>
      </c>
      <c r="F14" s="400">
        <v>117</v>
      </c>
      <c r="G14" s="400">
        <v>16</v>
      </c>
      <c r="H14" s="400">
        <v>178</v>
      </c>
      <c r="I14" s="400">
        <v>50</v>
      </c>
      <c r="J14" s="400">
        <v>2613</v>
      </c>
      <c r="K14" s="400">
        <v>223</v>
      </c>
      <c r="L14" s="400">
        <v>22</v>
      </c>
      <c r="M14" s="400">
        <v>17</v>
      </c>
      <c r="N14" s="400">
        <v>117</v>
      </c>
      <c r="O14" s="400">
        <v>56</v>
      </c>
      <c r="P14" s="400">
        <v>126</v>
      </c>
    </row>
    <row r="15" spans="1:18" s="401" customFormat="1" ht="36.75" customHeight="1">
      <c r="A15" s="377" t="s">
        <v>48</v>
      </c>
      <c r="B15" s="400">
        <v>0</v>
      </c>
      <c r="C15" s="400">
        <v>12</v>
      </c>
      <c r="D15" s="400">
        <v>5</v>
      </c>
      <c r="E15" s="400">
        <v>4</v>
      </c>
      <c r="F15" s="400">
        <v>9</v>
      </c>
      <c r="G15" s="400">
        <v>0</v>
      </c>
      <c r="H15" s="400">
        <v>11</v>
      </c>
      <c r="I15" s="400">
        <v>0</v>
      </c>
      <c r="J15" s="400">
        <v>322</v>
      </c>
      <c r="K15" s="400">
        <v>14</v>
      </c>
      <c r="L15" s="400">
        <v>0</v>
      </c>
      <c r="M15" s="400">
        <v>0</v>
      </c>
      <c r="N15" s="400">
        <v>0</v>
      </c>
      <c r="O15" s="400">
        <v>0</v>
      </c>
      <c r="P15" s="400">
        <v>13</v>
      </c>
    </row>
    <row r="16" spans="1:18" s="401" customFormat="1" ht="36.75" customHeight="1">
      <c r="A16" s="377" t="s">
        <v>49</v>
      </c>
      <c r="B16" s="400">
        <v>3</v>
      </c>
      <c r="C16" s="400">
        <v>8</v>
      </c>
      <c r="D16" s="400">
        <v>7</v>
      </c>
      <c r="E16" s="400">
        <v>4</v>
      </c>
      <c r="F16" s="400">
        <v>10</v>
      </c>
      <c r="G16" s="400">
        <v>0</v>
      </c>
      <c r="H16" s="400">
        <v>14</v>
      </c>
      <c r="I16" s="400">
        <v>0</v>
      </c>
      <c r="J16" s="400">
        <v>594</v>
      </c>
      <c r="K16" s="400">
        <v>31</v>
      </c>
      <c r="L16" s="400">
        <v>0</v>
      </c>
      <c r="M16" s="400">
        <v>1</v>
      </c>
      <c r="N16" s="400">
        <v>0</v>
      </c>
      <c r="O16" s="400">
        <v>2</v>
      </c>
      <c r="P16" s="400">
        <v>19</v>
      </c>
    </row>
    <row r="17" spans="1:28" s="401" customFormat="1" ht="36.75" customHeight="1">
      <c r="A17" s="377" t="s">
        <v>50</v>
      </c>
      <c r="B17" s="400">
        <v>4</v>
      </c>
      <c r="C17" s="400">
        <v>6</v>
      </c>
      <c r="D17" s="400">
        <v>29</v>
      </c>
      <c r="E17" s="400">
        <v>19</v>
      </c>
      <c r="F17" s="400">
        <v>28</v>
      </c>
      <c r="G17" s="400">
        <v>0</v>
      </c>
      <c r="H17" s="400">
        <v>21</v>
      </c>
      <c r="I17" s="400">
        <v>0</v>
      </c>
      <c r="J17" s="400">
        <v>296</v>
      </c>
      <c r="K17" s="400">
        <v>73</v>
      </c>
      <c r="L17" s="400">
        <v>8</v>
      </c>
      <c r="M17" s="400">
        <v>6</v>
      </c>
      <c r="N17" s="400">
        <v>22</v>
      </c>
      <c r="O17" s="400">
        <v>7</v>
      </c>
      <c r="P17" s="400">
        <v>37</v>
      </c>
    </row>
    <row r="18" spans="1:28" s="394" customFormat="1" ht="36.75" customHeight="1">
      <c r="A18" s="377" t="s">
        <v>51</v>
      </c>
      <c r="B18" s="400">
        <v>0</v>
      </c>
      <c r="C18" s="400">
        <v>0</v>
      </c>
      <c r="D18" s="400">
        <v>0</v>
      </c>
      <c r="E18" s="400">
        <v>0</v>
      </c>
      <c r="F18" s="400">
        <v>0</v>
      </c>
      <c r="G18" s="400">
        <v>0</v>
      </c>
      <c r="H18" s="400">
        <v>0</v>
      </c>
      <c r="I18" s="400">
        <v>0</v>
      </c>
      <c r="J18" s="400">
        <v>613</v>
      </c>
      <c r="K18" s="400">
        <v>2</v>
      </c>
      <c r="L18" s="400">
        <v>0</v>
      </c>
      <c r="M18" s="400">
        <v>0</v>
      </c>
      <c r="N18" s="400">
        <v>0</v>
      </c>
      <c r="O18" s="400">
        <v>0</v>
      </c>
      <c r="P18" s="400">
        <v>0</v>
      </c>
      <c r="Q18" s="401"/>
      <c r="R18" s="401"/>
      <c r="S18" s="401"/>
      <c r="T18" s="401"/>
      <c r="U18" s="401"/>
      <c r="V18" s="401"/>
      <c r="W18" s="401"/>
    </row>
    <row r="19" spans="1:28" s="394" customFormat="1" ht="36.75" customHeight="1">
      <c r="A19" s="377" t="s">
        <v>52</v>
      </c>
      <c r="B19" s="400">
        <v>0</v>
      </c>
      <c r="C19" s="400">
        <v>3</v>
      </c>
      <c r="D19" s="400">
        <v>4</v>
      </c>
      <c r="E19" s="400">
        <v>2</v>
      </c>
      <c r="F19" s="400">
        <v>3</v>
      </c>
      <c r="G19" s="400">
        <v>0</v>
      </c>
      <c r="H19" s="400">
        <v>0</v>
      </c>
      <c r="I19" s="400">
        <v>0</v>
      </c>
      <c r="J19" s="400">
        <v>419</v>
      </c>
      <c r="K19" s="400">
        <v>29</v>
      </c>
      <c r="L19" s="400">
        <v>0</v>
      </c>
      <c r="M19" s="400">
        <v>0</v>
      </c>
      <c r="N19" s="400">
        <v>1</v>
      </c>
      <c r="O19" s="400">
        <v>0</v>
      </c>
      <c r="P19" s="400">
        <v>9</v>
      </c>
      <c r="Q19" s="401"/>
      <c r="R19" s="401"/>
      <c r="S19" s="401"/>
      <c r="T19" s="401"/>
      <c r="U19" s="401"/>
      <c r="V19" s="401"/>
      <c r="W19" s="401"/>
    </row>
    <row r="20" spans="1:28" s="394" customFormat="1" ht="36.75" customHeight="1">
      <c r="A20" s="377" t="s">
        <v>143</v>
      </c>
      <c r="B20" s="402">
        <v>0</v>
      </c>
      <c r="C20" s="400">
        <v>4</v>
      </c>
      <c r="D20" s="400">
        <v>12</v>
      </c>
      <c r="E20" s="400">
        <v>3</v>
      </c>
      <c r="F20" s="400">
        <v>8</v>
      </c>
      <c r="G20" s="400">
        <v>0</v>
      </c>
      <c r="H20" s="400">
        <v>8</v>
      </c>
      <c r="I20" s="400">
        <v>0</v>
      </c>
      <c r="J20" s="400">
        <v>449</v>
      </c>
      <c r="K20" s="400">
        <v>32</v>
      </c>
      <c r="L20" s="400">
        <v>0</v>
      </c>
      <c r="M20" s="400">
        <v>1</v>
      </c>
      <c r="N20" s="400">
        <v>3</v>
      </c>
      <c r="O20" s="400">
        <v>2</v>
      </c>
      <c r="P20" s="400">
        <v>13</v>
      </c>
      <c r="Q20" s="401"/>
      <c r="R20" s="401"/>
      <c r="S20" s="401"/>
      <c r="T20" s="401"/>
      <c r="U20" s="401"/>
      <c r="V20" s="401"/>
      <c r="W20" s="401"/>
    </row>
    <row r="21" spans="1:28" s="394" customFormat="1" ht="36.75" customHeight="1" thickBot="1">
      <c r="A21" s="403" t="s">
        <v>182</v>
      </c>
      <c r="B21" s="404">
        <v>75</v>
      </c>
      <c r="C21" s="404">
        <v>251</v>
      </c>
      <c r="D21" s="404">
        <v>245</v>
      </c>
      <c r="E21" s="404">
        <v>186</v>
      </c>
      <c r="F21" s="404">
        <v>236</v>
      </c>
      <c r="G21" s="404">
        <v>11</v>
      </c>
      <c r="H21" s="404">
        <v>304</v>
      </c>
      <c r="I21" s="404">
        <v>25</v>
      </c>
      <c r="J21" s="405">
        <v>6129</v>
      </c>
      <c r="K21" s="404">
        <v>5</v>
      </c>
      <c r="L21" s="404">
        <v>65</v>
      </c>
      <c r="M21" s="404">
        <v>93</v>
      </c>
      <c r="N21" s="404">
        <v>334</v>
      </c>
      <c r="O21" s="404">
        <v>227</v>
      </c>
      <c r="P21" s="404">
        <v>318</v>
      </c>
      <c r="Q21" s="406"/>
      <c r="R21" s="407"/>
      <c r="S21" s="406"/>
      <c r="T21" s="406"/>
      <c r="U21" s="406"/>
      <c r="V21" s="406"/>
      <c r="W21" s="406"/>
      <c r="X21" s="406"/>
      <c r="Y21" s="406"/>
      <c r="Z21" s="406"/>
      <c r="AA21" s="401"/>
      <c r="AB21" s="408"/>
    </row>
    <row r="22" spans="1:28" s="81" customFormat="1" ht="14.25" thickTop="1">
      <c r="A22" s="78" t="s">
        <v>54</v>
      </c>
      <c r="B22" s="126"/>
      <c r="C22" s="126"/>
      <c r="D22" s="126"/>
      <c r="E22" s="126"/>
      <c r="F22" s="126"/>
      <c r="G22" s="126"/>
      <c r="H22" s="141"/>
      <c r="I22" s="141"/>
      <c r="J22" s="141"/>
      <c r="K22" s="79"/>
      <c r="L22" s="79"/>
      <c r="M22" s="79"/>
      <c r="N22" s="79"/>
      <c r="O22" s="79"/>
      <c r="P22" s="79"/>
    </row>
    <row r="23" spans="1:28" s="81" customFormat="1">
      <c r="A23" s="100"/>
      <c r="B23" s="126"/>
      <c r="C23" s="126"/>
      <c r="D23" s="126"/>
      <c r="E23" s="126"/>
      <c r="F23" s="126"/>
      <c r="G23" s="126"/>
      <c r="H23" s="126"/>
      <c r="I23" s="126"/>
      <c r="J23" s="141"/>
      <c r="K23" s="141"/>
      <c r="L23" s="141"/>
      <c r="M23" s="141"/>
      <c r="N23" s="141"/>
      <c r="O23" s="141"/>
      <c r="P23" s="141"/>
    </row>
    <row r="24" spans="1:28" s="81" customFormat="1"/>
  </sheetData>
  <protectedRanges>
    <protectedRange sqref="B22:F22" name="범위1_14_1_3_1_2_1_1_1_1_1_1"/>
    <protectedRange sqref="M22:O22 G22:K22" name="범위1_14_1_3_1_1_1_1_1_1_1_1_1"/>
    <protectedRange sqref="L22" name="범위1_14_1_3_1_1_1_1_2_1_1_1"/>
    <protectedRange sqref="B14 D14:F14" name="범위1_1_1_1_1_1_1_2_1_1_2_1_2_1_2_1"/>
    <protectedRange sqref="G14" name="범위1_1_1_1_1_1_1_3_1_1_2_1_2_1_2_1"/>
    <protectedRange sqref="B18 D18:G18" name="범위1_1_1_1_1_1_1_5_1_1_2_1_2_1_2_1"/>
    <protectedRange sqref="H14" name="범위1_1_1_1_1_1_1_3_1_1_2_1_2_3_2_1"/>
    <protectedRange sqref="I14" name="범위1_1_2_1_1_1_1_1_1_1_1_2_1_2_2_1"/>
    <protectedRange sqref="I18" name="범위1_1_2_1_1_1_1_1_3_1_1_2_1_2_2_1"/>
    <protectedRange sqref="J14:M14" name="범위1_1_1_1_1_1_1_3_1_1_2_1_2_4_2_1"/>
    <protectedRange sqref="J18:M18" name="범위1_1_1_1_1_1_1_5_1_1_2_1_2_2_2_1"/>
    <protectedRange sqref="N14:O14" name="범위1_1_1_1_1_1_1_3_1_1_2_1_2_5_2_1"/>
    <protectedRange sqref="N18:O18" name="범위1_1_1_1_1_1_1_5_1_1_2_1_2_3_2_1"/>
  </protectedRanges>
  <mergeCells count="2">
    <mergeCell ref="A1:G1"/>
    <mergeCell ref="H1:P1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3"/>
  <sheetViews>
    <sheetView topLeftCell="A10" zoomScale="90" zoomScaleNormal="90" workbookViewId="0">
      <selection activeCell="A13" sqref="A13"/>
    </sheetView>
  </sheetViews>
  <sheetFormatPr defaultRowHeight="14.25"/>
  <cols>
    <col min="1" max="1" width="11.6640625" style="175" customWidth="1"/>
    <col min="2" max="3" width="7.6640625" style="175" customWidth="1"/>
    <col min="4" max="4" width="7.77734375" style="175" customWidth="1"/>
    <col min="5" max="11" width="7.6640625" style="175" customWidth="1"/>
    <col min="12" max="12" width="2.77734375" style="175" customWidth="1"/>
    <col min="13" max="18" width="7.77734375" style="179" customWidth="1"/>
    <col min="19" max="19" width="7.77734375" style="175" customWidth="1"/>
    <col min="20" max="20" width="7.77734375" style="152" customWidth="1"/>
    <col min="21" max="21" width="10.88671875" style="151" customWidth="1"/>
    <col min="22" max="29" width="5.33203125" style="151" customWidth="1"/>
    <col min="30" max="35" width="5.33203125" style="152" customWidth="1"/>
    <col min="36" max="36" width="1.77734375" style="152" customWidth="1"/>
    <col min="37" max="40" width="5.77734375" style="147" customWidth="1"/>
    <col min="41" max="41" width="5.77734375" style="152" customWidth="1"/>
    <col min="42" max="43" width="5.77734375" style="181" customWidth="1"/>
    <col min="44" max="44" width="5.77734375" style="178" customWidth="1"/>
    <col min="45" max="48" width="5.77734375" style="152" customWidth="1"/>
    <col min="49" max="49" width="10.88671875" style="152" customWidth="1"/>
    <col min="50" max="63" width="5.33203125" style="152" customWidth="1"/>
    <col min="64" max="64" width="2.77734375" style="152" customWidth="1"/>
    <col min="65" max="76" width="5.77734375" style="152" customWidth="1"/>
    <col min="77" max="16384" width="8.88671875" style="152"/>
  </cols>
  <sheetData>
    <row r="1" spans="1:76" s="145" customFormat="1" ht="45" customHeight="1">
      <c r="A1" s="977" t="s">
        <v>183</v>
      </c>
      <c r="B1" s="977"/>
      <c r="C1" s="977"/>
      <c r="D1" s="977"/>
      <c r="E1" s="977"/>
      <c r="F1" s="977"/>
      <c r="G1" s="977"/>
      <c r="H1" s="977"/>
      <c r="I1" s="977"/>
      <c r="J1" s="977"/>
      <c r="K1" s="977"/>
      <c r="L1" s="142"/>
      <c r="M1" s="978" t="s">
        <v>184</v>
      </c>
      <c r="N1" s="979"/>
      <c r="O1" s="979"/>
      <c r="P1" s="979"/>
      <c r="Q1" s="979"/>
      <c r="R1" s="979"/>
      <c r="S1" s="979"/>
      <c r="T1" s="979"/>
      <c r="U1" s="977" t="s">
        <v>185</v>
      </c>
      <c r="V1" s="977"/>
      <c r="W1" s="977"/>
      <c r="X1" s="977"/>
      <c r="Y1" s="977"/>
      <c r="Z1" s="977"/>
      <c r="AA1" s="977"/>
      <c r="AB1" s="977"/>
      <c r="AC1" s="977"/>
      <c r="AD1" s="977"/>
      <c r="AE1" s="977"/>
      <c r="AF1" s="977"/>
      <c r="AG1" s="977"/>
      <c r="AH1" s="977"/>
      <c r="AI1" s="977"/>
      <c r="AJ1" s="143"/>
      <c r="AK1" s="978" t="s">
        <v>186</v>
      </c>
      <c r="AL1" s="980"/>
      <c r="AM1" s="980"/>
      <c r="AN1" s="980"/>
      <c r="AO1" s="980"/>
      <c r="AP1" s="980"/>
      <c r="AQ1" s="980"/>
      <c r="AR1" s="980"/>
      <c r="AS1" s="980"/>
      <c r="AT1" s="980"/>
      <c r="AU1" s="980"/>
      <c r="AV1" s="980"/>
      <c r="AW1" s="977" t="s">
        <v>187</v>
      </c>
      <c r="AX1" s="977"/>
      <c r="AY1" s="977"/>
      <c r="AZ1" s="977"/>
      <c r="BA1" s="977"/>
      <c r="BB1" s="977"/>
      <c r="BC1" s="977"/>
      <c r="BD1" s="977"/>
      <c r="BE1" s="977"/>
      <c r="BF1" s="977"/>
      <c r="BG1" s="977"/>
      <c r="BH1" s="981"/>
      <c r="BI1" s="981"/>
      <c r="BJ1" s="981"/>
      <c r="BK1" s="981"/>
      <c r="BL1" s="144"/>
      <c r="BM1" s="978" t="s">
        <v>188</v>
      </c>
      <c r="BN1" s="980"/>
      <c r="BO1" s="980"/>
      <c r="BP1" s="980"/>
      <c r="BQ1" s="980"/>
      <c r="BR1" s="980"/>
      <c r="BS1" s="980"/>
      <c r="BT1" s="980"/>
      <c r="BU1" s="980"/>
      <c r="BV1" s="980"/>
      <c r="BW1" s="980"/>
      <c r="BX1" s="982"/>
    </row>
    <row r="2" spans="1:76" s="147" customFormat="1" ht="21" customHeight="1" thickBot="1">
      <c r="A2" s="146" t="s">
        <v>189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M2" s="148"/>
      <c r="N2" s="148"/>
      <c r="O2" s="148"/>
      <c r="P2" s="148"/>
      <c r="Q2" s="148"/>
      <c r="R2" s="149"/>
      <c r="S2" s="149"/>
      <c r="T2" s="150" t="s">
        <v>190</v>
      </c>
      <c r="U2" s="146" t="s">
        <v>189</v>
      </c>
      <c r="V2" s="151"/>
      <c r="W2" s="151"/>
      <c r="X2" s="151"/>
      <c r="Y2" s="151"/>
      <c r="Z2" s="151"/>
      <c r="AA2" s="151"/>
      <c r="AB2" s="151"/>
      <c r="AC2" s="151"/>
      <c r="AD2" s="152"/>
      <c r="AE2" s="152"/>
      <c r="AF2" s="152"/>
      <c r="AG2" s="152"/>
      <c r="AH2" s="152"/>
      <c r="AI2" s="152"/>
      <c r="AJ2" s="152"/>
      <c r="AK2" s="146"/>
      <c r="AL2" s="146"/>
      <c r="AM2" s="146"/>
      <c r="AN2" s="146"/>
      <c r="AO2" s="149"/>
      <c r="AP2" s="148"/>
      <c r="AQ2" s="148"/>
      <c r="AV2" s="150" t="s">
        <v>190</v>
      </c>
      <c r="AW2" s="146" t="s">
        <v>189</v>
      </c>
      <c r="BX2" s="150" t="s">
        <v>190</v>
      </c>
    </row>
    <row r="3" spans="1:76" s="147" customFormat="1" ht="24.75" customHeight="1" thickTop="1">
      <c r="A3" s="153" t="s">
        <v>59</v>
      </c>
      <c r="B3" s="973" t="s">
        <v>191</v>
      </c>
      <c r="C3" s="974"/>
      <c r="D3" s="974"/>
      <c r="E3" s="975"/>
      <c r="F3" s="975"/>
      <c r="G3" s="975"/>
      <c r="H3" s="975"/>
      <c r="I3" s="975"/>
      <c r="J3" s="975"/>
      <c r="K3" s="975"/>
      <c r="L3" s="154"/>
      <c r="M3" s="974" t="s">
        <v>192</v>
      </c>
      <c r="N3" s="975"/>
      <c r="O3" s="975"/>
      <c r="P3" s="975"/>
      <c r="Q3" s="975"/>
      <c r="R3" s="975"/>
      <c r="S3" s="975"/>
      <c r="T3" s="975"/>
      <c r="U3" s="153" t="s">
        <v>59</v>
      </c>
      <c r="V3" s="973" t="s">
        <v>193</v>
      </c>
      <c r="W3" s="974"/>
      <c r="X3" s="974"/>
      <c r="Y3" s="975"/>
      <c r="Z3" s="975"/>
      <c r="AA3" s="975"/>
      <c r="AB3" s="975"/>
      <c r="AC3" s="975"/>
      <c r="AD3" s="975"/>
      <c r="AE3" s="975"/>
      <c r="AF3" s="975"/>
      <c r="AG3" s="975"/>
      <c r="AH3" s="975"/>
      <c r="AI3" s="975"/>
      <c r="AJ3" s="155"/>
      <c r="AK3" s="974" t="s">
        <v>193</v>
      </c>
      <c r="AL3" s="975"/>
      <c r="AM3" s="975"/>
      <c r="AN3" s="975"/>
      <c r="AO3" s="975"/>
      <c r="AP3" s="975"/>
      <c r="AQ3" s="975"/>
      <c r="AR3" s="975"/>
      <c r="AS3" s="975"/>
      <c r="AT3" s="975"/>
      <c r="AU3" s="975"/>
      <c r="AV3" s="975"/>
      <c r="AW3" s="153" t="s">
        <v>59</v>
      </c>
      <c r="AX3" s="973" t="s">
        <v>194</v>
      </c>
      <c r="AY3" s="974"/>
      <c r="AZ3" s="974"/>
      <c r="BA3" s="975"/>
      <c r="BB3" s="975"/>
      <c r="BC3" s="975"/>
      <c r="BD3" s="975"/>
      <c r="BE3" s="975"/>
      <c r="BF3" s="975"/>
      <c r="BG3" s="975"/>
      <c r="BH3" s="975"/>
      <c r="BI3" s="975"/>
      <c r="BJ3" s="975"/>
      <c r="BK3" s="975"/>
      <c r="BL3" s="154"/>
      <c r="BM3" s="974" t="s">
        <v>195</v>
      </c>
      <c r="BN3" s="975"/>
      <c r="BO3" s="975"/>
      <c r="BP3" s="975"/>
      <c r="BQ3" s="975"/>
      <c r="BR3" s="975"/>
      <c r="BS3" s="975"/>
      <c r="BT3" s="975"/>
      <c r="BU3" s="975"/>
      <c r="BV3" s="976"/>
      <c r="BW3" s="970" t="s">
        <v>196</v>
      </c>
      <c r="BX3" s="971"/>
    </row>
    <row r="4" spans="1:76" s="147" customFormat="1" ht="16.5" customHeight="1">
      <c r="A4" s="155" t="s">
        <v>70</v>
      </c>
      <c r="B4" s="961" t="s">
        <v>197</v>
      </c>
      <c r="C4" s="966"/>
      <c r="D4" s="966"/>
      <c r="E4" s="966"/>
      <c r="F4" s="966"/>
      <c r="G4" s="962"/>
      <c r="H4" s="961" t="s">
        <v>198</v>
      </c>
      <c r="I4" s="969"/>
      <c r="J4" s="972" t="s">
        <v>199</v>
      </c>
      <c r="K4" s="972"/>
      <c r="L4" s="156"/>
      <c r="M4" s="966" t="s">
        <v>200</v>
      </c>
      <c r="N4" s="969"/>
      <c r="O4" s="961" t="s">
        <v>201</v>
      </c>
      <c r="P4" s="962"/>
      <c r="Q4" s="961" t="s">
        <v>202</v>
      </c>
      <c r="R4" s="966"/>
      <c r="S4" s="961" t="s">
        <v>203</v>
      </c>
      <c r="T4" s="966"/>
      <c r="U4" s="155" t="s">
        <v>70</v>
      </c>
      <c r="V4" s="961" t="s">
        <v>197</v>
      </c>
      <c r="W4" s="966"/>
      <c r="X4" s="966"/>
      <c r="Y4" s="966"/>
      <c r="Z4" s="966"/>
      <c r="AA4" s="962"/>
      <c r="AB4" s="961" t="s">
        <v>162</v>
      </c>
      <c r="AC4" s="962"/>
      <c r="AD4" s="966" t="s">
        <v>204</v>
      </c>
      <c r="AE4" s="969"/>
      <c r="AF4" s="961" t="s">
        <v>205</v>
      </c>
      <c r="AG4" s="966"/>
      <c r="AH4" s="961" t="s">
        <v>206</v>
      </c>
      <c r="AI4" s="966"/>
      <c r="AJ4" s="155"/>
      <c r="AK4" s="966" t="s">
        <v>207</v>
      </c>
      <c r="AL4" s="962"/>
      <c r="AM4" s="967" t="s">
        <v>208</v>
      </c>
      <c r="AN4" s="968"/>
      <c r="AO4" s="961" t="s">
        <v>148</v>
      </c>
      <c r="AP4" s="969"/>
      <c r="AQ4" s="967" t="s">
        <v>209</v>
      </c>
      <c r="AR4" s="968"/>
      <c r="AS4" s="961" t="s">
        <v>210</v>
      </c>
      <c r="AT4" s="966"/>
      <c r="AU4" s="961" t="s">
        <v>211</v>
      </c>
      <c r="AV4" s="966"/>
      <c r="AW4" s="155" t="s">
        <v>70</v>
      </c>
      <c r="AX4" s="961" t="s">
        <v>197</v>
      </c>
      <c r="AY4" s="966"/>
      <c r="AZ4" s="966"/>
      <c r="BA4" s="966"/>
      <c r="BB4" s="966"/>
      <c r="BC4" s="962"/>
      <c r="BD4" s="961" t="s">
        <v>212</v>
      </c>
      <c r="BE4" s="962"/>
      <c r="BF4" s="961" t="s">
        <v>213</v>
      </c>
      <c r="BG4" s="962"/>
      <c r="BH4" s="961" t="s">
        <v>214</v>
      </c>
      <c r="BI4" s="962"/>
      <c r="BJ4" s="966" t="s">
        <v>215</v>
      </c>
      <c r="BK4" s="966"/>
      <c r="BL4" s="155"/>
      <c r="BM4" s="966" t="s">
        <v>216</v>
      </c>
      <c r="BN4" s="962"/>
      <c r="BO4" s="961" t="s">
        <v>217</v>
      </c>
      <c r="BP4" s="962"/>
      <c r="BQ4" s="961" t="s">
        <v>218</v>
      </c>
      <c r="BR4" s="962"/>
      <c r="BS4" s="961" t="s">
        <v>219</v>
      </c>
      <c r="BT4" s="962"/>
      <c r="BU4" s="961" t="s">
        <v>220</v>
      </c>
      <c r="BV4" s="962"/>
      <c r="BW4" s="963" t="s">
        <v>221</v>
      </c>
      <c r="BX4" s="964"/>
    </row>
    <row r="5" spans="1:76" s="147" customFormat="1" ht="16.5" customHeight="1">
      <c r="A5" s="155" t="s">
        <v>73</v>
      </c>
      <c r="B5" s="956" t="s">
        <v>222</v>
      </c>
      <c r="C5" s="956"/>
      <c r="D5" s="956"/>
      <c r="E5" s="957" t="s">
        <v>223</v>
      </c>
      <c r="F5" s="958"/>
      <c r="G5" s="959"/>
      <c r="H5" s="951" t="s">
        <v>224</v>
      </c>
      <c r="I5" s="954"/>
      <c r="J5" s="960" t="s">
        <v>225</v>
      </c>
      <c r="K5" s="960"/>
      <c r="L5" s="155"/>
      <c r="M5" s="947" t="s">
        <v>226</v>
      </c>
      <c r="N5" s="954"/>
      <c r="O5" s="951" t="s">
        <v>227</v>
      </c>
      <c r="P5" s="948"/>
      <c r="Q5" s="949" t="s">
        <v>228</v>
      </c>
      <c r="R5" s="965"/>
      <c r="S5" s="949" t="s">
        <v>229</v>
      </c>
      <c r="T5" s="965"/>
      <c r="U5" s="157" t="s">
        <v>73</v>
      </c>
      <c r="V5" s="956" t="s">
        <v>222</v>
      </c>
      <c r="W5" s="956"/>
      <c r="X5" s="956"/>
      <c r="Y5" s="957" t="s">
        <v>223</v>
      </c>
      <c r="Z5" s="958"/>
      <c r="AA5" s="959"/>
      <c r="AB5" s="951" t="s">
        <v>230</v>
      </c>
      <c r="AC5" s="948"/>
      <c r="AD5" s="960" t="s">
        <v>231</v>
      </c>
      <c r="AE5" s="954"/>
      <c r="AF5" s="951" t="s">
        <v>232</v>
      </c>
      <c r="AG5" s="947"/>
      <c r="AH5" s="951" t="s">
        <v>233</v>
      </c>
      <c r="AI5" s="947"/>
      <c r="AJ5" s="155"/>
      <c r="AK5" s="947" t="s">
        <v>234</v>
      </c>
      <c r="AL5" s="948"/>
      <c r="AM5" s="952" t="s">
        <v>235</v>
      </c>
      <c r="AN5" s="953"/>
      <c r="AO5" s="951" t="s">
        <v>169</v>
      </c>
      <c r="AP5" s="954"/>
      <c r="AQ5" s="952" t="s">
        <v>173</v>
      </c>
      <c r="AR5" s="953"/>
      <c r="AS5" s="949" t="s">
        <v>236</v>
      </c>
      <c r="AT5" s="955"/>
      <c r="AU5" s="949" t="s">
        <v>237</v>
      </c>
      <c r="AV5" s="955"/>
      <c r="AW5" s="155" t="s">
        <v>73</v>
      </c>
      <c r="AX5" s="956" t="s">
        <v>222</v>
      </c>
      <c r="AY5" s="956"/>
      <c r="AZ5" s="956"/>
      <c r="BA5" s="957" t="s">
        <v>223</v>
      </c>
      <c r="BB5" s="958"/>
      <c r="BC5" s="959"/>
      <c r="BD5" s="951" t="s">
        <v>238</v>
      </c>
      <c r="BE5" s="948"/>
      <c r="BF5" s="951" t="s">
        <v>239</v>
      </c>
      <c r="BG5" s="948"/>
      <c r="BH5" s="951" t="s">
        <v>240</v>
      </c>
      <c r="BI5" s="948"/>
      <c r="BJ5" s="947" t="s">
        <v>241</v>
      </c>
      <c r="BK5" s="947"/>
      <c r="BL5" s="155"/>
      <c r="BM5" s="947" t="s">
        <v>242</v>
      </c>
      <c r="BN5" s="948"/>
      <c r="BO5" s="949" t="s">
        <v>243</v>
      </c>
      <c r="BP5" s="950"/>
      <c r="BQ5" s="951" t="s">
        <v>244</v>
      </c>
      <c r="BR5" s="948"/>
      <c r="BS5" s="949" t="s">
        <v>245</v>
      </c>
      <c r="BT5" s="950"/>
      <c r="BU5" s="951" t="s">
        <v>246</v>
      </c>
      <c r="BV5" s="948"/>
      <c r="BW5" s="963"/>
      <c r="BX5" s="964"/>
    </row>
    <row r="6" spans="1:76" s="147" customFormat="1" ht="16.5" customHeight="1">
      <c r="A6" s="158" t="s">
        <v>79</v>
      </c>
      <c r="B6" s="159" t="s">
        <v>247</v>
      </c>
      <c r="C6" s="159" t="s">
        <v>248</v>
      </c>
      <c r="D6" s="159" t="s">
        <v>249</v>
      </c>
      <c r="E6" s="159" t="s">
        <v>247</v>
      </c>
      <c r="F6" s="159" t="s">
        <v>250</v>
      </c>
      <c r="G6" s="159" t="s">
        <v>249</v>
      </c>
      <c r="H6" s="159" t="s">
        <v>251</v>
      </c>
      <c r="I6" s="160" t="s">
        <v>252</v>
      </c>
      <c r="J6" s="159" t="s">
        <v>222</v>
      </c>
      <c r="K6" s="161" t="s">
        <v>252</v>
      </c>
      <c r="L6" s="162"/>
      <c r="M6" s="159" t="s">
        <v>251</v>
      </c>
      <c r="N6" s="160" t="s">
        <v>252</v>
      </c>
      <c r="O6" s="160" t="s">
        <v>251</v>
      </c>
      <c r="P6" s="163" t="s">
        <v>252</v>
      </c>
      <c r="Q6" s="164" t="s">
        <v>251</v>
      </c>
      <c r="R6" s="161" t="s">
        <v>252</v>
      </c>
      <c r="S6" s="164" t="s">
        <v>251</v>
      </c>
      <c r="T6" s="161" t="s">
        <v>252</v>
      </c>
      <c r="U6" s="158" t="s">
        <v>79</v>
      </c>
      <c r="V6" s="159" t="s">
        <v>247</v>
      </c>
      <c r="W6" s="159" t="s">
        <v>250</v>
      </c>
      <c r="X6" s="159" t="s">
        <v>253</v>
      </c>
      <c r="Y6" s="159" t="s">
        <v>247</v>
      </c>
      <c r="Z6" s="159" t="s">
        <v>250</v>
      </c>
      <c r="AA6" s="159" t="s">
        <v>249</v>
      </c>
      <c r="AB6" s="159" t="s">
        <v>251</v>
      </c>
      <c r="AC6" s="160" t="s">
        <v>252</v>
      </c>
      <c r="AD6" s="163" t="s">
        <v>251</v>
      </c>
      <c r="AE6" s="163" t="s">
        <v>252</v>
      </c>
      <c r="AF6" s="159" t="s">
        <v>251</v>
      </c>
      <c r="AG6" s="165" t="s">
        <v>252</v>
      </c>
      <c r="AH6" s="166" t="s">
        <v>251</v>
      </c>
      <c r="AI6" s="167" t="s">
        <v>252</v>
      </c>
      <c r="AJ6" s="162"/>
      <c r="AK6" s="159" t="s">
        <v>251</v>
      </c>
      <c r="AL6" s="163" t="s">
        <v>252</v>
      </c>
      <c r="AM6" s="160" t="s">
        <v>251</v>
      </c>
      <c r="AN6" s="161" t="s">
        <v>252</v>
      </c>
      <c r="AO6" s="164" t="s">
        <v>251</v>
      </c>
      <c r="AP6" s="163" t="s">
        <v>252</v>
      </c>
      <c r="AQ6" s="163" t="s">
        <v>251</v>
      </c>
      <c r="AR6" s="161" t="s">
        <v>252</v>
      </c>
      <c r="AS6" s="160" t="s">
        <v>251</v>
      </c>
      <c r="AT6" s="161" t="s">
        <v>252</v>
      </c>
      <c r="AU6" s="160" t="s">
        <v>251</v>
      </c>
      <c r="AV6" s="161" t="s">
        <v>252</v>
      </c>
      <c r="AW6" s="158" t="s">
        <v>79</v>
      </c>
      <c r="AX6" s="159" t="s">
        <v>247</v>
      </c>
      <c r="AY6" s="159" t="s">
        <v>250</v>
      </c>
      <c r="AZ6" s="159" t="s">
        <v>249</v>
      </c>
      <c r="BA6" s="159" t="s">
        <v>247</v>
      </c>
      <c r="BB6" s="159" t="s">
        <v>250</v>
      </c>
      <c r="BC6" s="159" t="s">
        <v>249</v>
      </c>
      <c r="BD6" s="164" t="s">
        <v>251</v>
      </c>
      <c r="BE6" s="163" t="s">
        <v>252</v>
      </c>
      <c r="BF6" s="164" t="s">
        <v>251</v>
      </c>
      <c r="BG6" s="163" t="s">
        <v>252</v>
      </c>
      <c r="BH6" s="164" t="s">
        <v>251</v>
      </c>
      <c r="BI6" s="163" t="s">
        <v>252</v>
      </c>
      <c r="BJ6" s="163" t="s">
        <v>222</v>
      </c>
      <c r="BK6" s="161" t="s">
        <v>252</v>
      </c>
      <c r="BL6" s="162"/>
      <c r="BM6" s="163" t="s">
        <v>222</v>
      </c>
      <c r="BN6" s="163" t="s">
        <v>252</v>
      </c>
      <c r="BO6" s="164" t="s">
        <v>251</v>
      </c>
      <c r="BP6" s="163" t="s">
        <v>252</v>
      </c>
      <c r="BQ6" s="164" t="s">
        <v>251</v>
      </c>
      <c r="BR6" s="163" t="s">
        <v>252</v>
      </c>
      <c r="BS6" s="164" t="s">
        <v>251</v>
      </c>
      <c r="BT6" s="163" t="s">
        <v>252</v>
      </c>
      <c r="BU6" s="164" t="s">
        <v>251</v>
      </c>
      <c r="BV6" s="163" t="s">
        <v>252</v>
      </c>
      <c r="BW6" s="160" t="s">
        <v>251</v>
      </c>
      <c r="BX6" s="159" t="s">
        <v>252</v>
      </c>
    </row>
    <row r="7" spans="1:76" s="147" customFormat="1" ht="39.950000000000003" customHeight="1">
      <c r="A7" s="157">
        <v>2013</v>
      </c>
      <c r="B7" s="38" t="s">
        <v>89</v>
      </c>
      <c r="C7" s="38" t="s">
        <v>44</v>
      </c>
      <c r="D7" s="38" t="s">
        <v>44</v>
      </c>
      <c r="E7" s="38" t="s">
        <v>89</v>
      </c>
      <c r="F7" s="38" t="s">
        <v>44</v>
      </c>
      <c r="G7" s="38" t="s">
        <v>44</v>
      </c>
      <c r="H7" s="38" t="s">
        <v>89</v>
      </c>
      <c r="I7" s="38" t="s">
        <v>89</v>
      </c>
      <c r="J7" s="38" t="s">
        <v>89</v>
      </c>
      <c r="K7" s="38" t="s">
        <v>89</v>
      </c>
      <c r="L7" s="38"/>
      <c r="M7" s="38" t="s">
        <v>89</v>
      </c>
      <c r="N7" s="38" t="s">
        <v>89</v>
      </c>
      <c r="O7" s="38" t="s">
        <v>89</v>
      </c>
      <c r="P7" s="38" t="s">
        <v>89</v>
      </c>
      <c r="Q7" s="38" t="s">
        <v>89</v>
      </c>
      <c r="R7" s="38" t="s">
        <v>89</v>
      </c>
      <c r="S7" s="38" t="s">
        <v>89</v>
      </c>
      <c r="T7" s="38" t="s">
        <v>89</v>
      </c>
      <c r="U7" s="157">
        <v>2013</v>
      </c>
      <c r="V7" s="168">
        <v>20</v>
      </c>
      <c r="W7" s="168" t="s">
        <v>44</v>
      </c>
      <c r="X7" s="168" t="s">
        <v>44</v>
      </c>
      <c r="Y7" s="38" t="s">
        <v>89</v>
      </c>
      <c r="Z7" s="38" t="s">
        <v>44</v>
      </c>
      <c r="AA7" s="38" t="s">
        <v>44</v>
      </c>
      <c r="AB7" s="38" t="s">
        <v>89</v>
      </c>
      <c r="AC7" s="38" t="s">
        <v>89</v>
      </c>
      <c r="AD7" s="38" t="s">
        <v>89</v>
      </c>
      <c r="AE7" s="38" t="s">
        <v>89</v>
      </c>
      <c r="AF7" s="38" t="s">
        <v>89</v>
      </c>
      <c r="AG7" s="38" t="s">
        <v>89</v>
      </c>
      <c r="AH7" s="38" t="s">
        <v>89</v>
      </c>
      <c r="AI7" s="38" t="s">
        <v>89</v>
      </c>
      <c r="AJ7" s="38"/>
      <c r="AK7" s="38">
        <v>6</v>
      </c>
      <c r="AL7" s="38" t="s">
        <v>89</v>
      </c>
      <c r="AM7" s="38" t="s">
        <v>89</v>
      </c>
      <c r="AN7" s="38" t="s">
        <v>89</v>
      </c>
      <c r="AO7" s="38" t="s">
        <v>89</v>
      </c>
      <c r="AP7" s="38" t="s">
        <v>89</v>
      </c>
      <c r="AQ7" s="38">
        <v>2</v>
      </c>
      <c r="AR7" s="38" t="s">
        <v>89</v>
      </c>
      <c r="AS7" s="38" t="s">
        <v>89</v>
      </c>
      <c r="AT7" s="38" t="s">
        <v>89</v>
      </c>
      <c r="AU7" s="38">
        <v>12</v>
      </c>
      <c r="AV7" s="38" t="s">
        <v>89</v>
      </c>
      <c r="AW7" s="157">
        <v>2013</v>
      </c>
      <c r="AX7" s="169">
        <v>76</v>
      </c>
      <c r="AY7" s="170" t="s">
        <v>44</v>
      </c>
      <c r="AZ7" s="170" t="s">
        <v>44</v>
      </c>
      <c r="BA7" s="38" t="s">
        <v>89</v>
      </c>
      <c r="BB7" s="38" t="s">
        <v>44</v>
      </c>
      <c r="BC7" s="38" t="s">
        <v>44</v>
      </c>
      <c r="BD7" s="38" t="s">
        <v>89</v>
      </c>
      <c r="BE7" s="38" t="s">
        <v>89</v>
      </c>
      <c r="BF7" s="38">
        <v>18</v>
      </c>
      <c r="BG7" s="38" t="s">
        <v>89</v>
      </c>
      <c r="BH7" s="38" t="s">
        <v>89</v>
      </c>
      <c r="BI7" s="38" t="s">
        <v>89</v>
      </c>
      <c r="BJ7" s="38">
        <v>2</v>
      </c>
      <c r="BK7" s="38" t="s">
        <v>89</v>
      </c>
      <c r="BL7" s="170"/>
      <c r="BM7" s="38">
        <v>56</v>
      </c>
      <c r="BN7" s="38" t="s">
        <v>89</v>
      </c>
      <c r="BO7" s="38" t="s">
        <v>89</v>
      </c>
      <c r="BP7" s="38" t="s">
        <v>89</v>
      </c>
      <c r="BQ7" s="38" t="s">
        <v>89</v>
      </c>
      <c r="BR7" s="38" t="s">
        <v>89</v>
      </c>
      <c r="BS7" s="38" t="s">
        <v>89</v>
      </c>
      <c r="BT7" s="38" t="s">
        <v>89</v>
      </c>
      <c r="BU7" s="38" t="s">
        <v>89</v>
      </c>
      <c r="BV7" s="38" t="s">
        <v>89</v>
      </c>
      <c r="BW7" s="38" t="s">
        <v>89</v>
      </c>
      <c r="BX7" s="38" t="s">
        <v>89</v>
      </c>
    </row>
    <row r="8" spans="1:76" s="147" customFormat="1" ht="39.950000000000003" customHeight="1">
      <c r="A8" s="157">
        <v>2014</v>
      </c>
      <c r="B8" s="38">
        <v>1</v>
      </c>
      <c r="C8" s="38">
        <v>1</v>
      </c>
      <c r="D8" s="38" t="s">
        <v>89</v>
      </c>
      <c r="E8" s="38" t="s">
        <v>89</v>
      </c>
      <c r="F8" s="38" t="s">
        <v>44</v>
      </c>
      <c r="G8" s="38" t="s">
        <v>44</v>
      </c>
      <c r="H8" s="38" t="s">
        <v>89</v>
      </c>
      <c r="I8" s="38" t="s">
        <v>89</v>
      </c>
      <c r="J8" s="38">
        <v>1</v>
      </c>
      <c r="K8" s="38" t="s">
        <v>89</v>
      </c>
      <c r="L8" s="38"/>
      <c r="M8" s="38" t="s">
        <v>89</v>
      </c>
      <c r="N8" s="38" t="s">
        <v>89</v>
      </c>
      <c r="O8" s="38" t="s">
        <v>89</v>
      </c>
      <c r="P8" s="38" t="s">
        <v>89</v>
      </c>
      <c r="Q8" s="38" t="s">
        <v>89</v>
      </c>
      <c r="R8" s="38" t="s">
        <v>89</v>
      </c>
      <c r="S8" s="38" t="s">
        <v>89</v>
      </c>
      <c r="T8" s="38" t="s">
        <v>89</v>
      </c>
      <c r="U8" s="157">
        <v>2014</v>
      </c>
      <c r="V8" s="168">
        <v>44</v>
      </c>
      <c r="W8" s="168">
        <v>23</v>
      </c>
      <c r="X8" s="168">
        <v>21</v>
      </c>
      <c r="Y8" s="38" t="s">
        <v>89</v>
      </c>
      <c r="Z8" s="38" t="s">
        <v>44</v>
      </c>
      <c r="AA8" s="38" t="s">
        <v>44</v>
      </c>
      <c r="AB8" s="38" t="s">
        <v>89</v>
      </c>
      <c r="AC8" s="38" t="s">
        <v>89</v>
      </c>
      <c r="AD8" s="38" t="s">
        <v>89</v>
      </c>
      <c r="AE8" s="38" t="s">
        <v>89</v>
      </c>
      <c r="AF8" s="38" t="s">
        <v>89</v>
      </c>
      <c r="AG8" s="38" t="s">
        <v>89</v>
      </c>
      <c r="AH8" s="38" t="s">
        <v>89</v>
      </c>
      <c r="AI8" s="38" t="s">
        <v>89</v>
      </c>
      <c r="AJ8" s="38"/>
      <c r="AK8" s="38">
        <v>15</v>
      </c>
      <c r="AL8" s="171">
        <v>0</v>
      </c>
      <c r="AM8" s="38" t="s">
        <v>89</v>
      </c>
      <c r="AN8" s="38" t="s">
        <v>89</v>
      </c>
      <c r="AO8" s="38" t="s">
        <v>89</v>
      </c>
      <c r="AP8" s="38" t="s">
        <v>89</v>
      </c>
      <c r="AQ8" s="38">
        <v>1</v>
      </c>
      <c r="AR8" s="38" t="s">
        <v>89</v>
      </c>
      <c r="AS8" s="38" t="s">
        <v>89</v>
      </c>
      <c r="AT8" s="38" t="s">
        <v>89</v>
      </c>
      <c r="AU8" s="38">
        <v>28</v>
      </c>
      <c r="AV8" s="171">
        <v>0</v>
      </c>
      <c r="AW8" s="157">
        <v>2014</v>
      </c>
      <c r="AX8" s="38">
        <v>69</v>
      </c>
      <c r="AY8" s="38">
        <v>32</v>
      </c>
      <c r="AZ8" s="38">
        <v>37</v>
      </c>
      <c r="BA8" s="38">
        <v>1</v>
      </c>
      <c r="BB8" s="38">
        <v>1</v>
      </c>
      <c r="BC8" s="38" t="s">
        <v>44</v>
      </c>
      <c r="BD8" s="38" t="s">
        <v>89</v>
      </c>
      <c r="BE8" s="38" t="s">
        <v>89</v>
      </c>
      <c r="BF8" s="38">
        <v>31</v>
      </c>
      <c r="BG8" s="38">
        <v>1</v>
      </c>
      <c r="BH8" s="38" t="s">
        <v>89</v>
      </c>
      <c r="BI8" s="38" t="s">
        <v>89</v>
      </c>
      <c r="BJ8" s="38">
        <v>4</v>
      </c>
      <c r="BK8" s="38" t="s">
        <v>89</v>
      </c>
      <c r="BL8" s="170"/>
      <c r="BM8" s="38">
        <v>32</v>
      </c>
      <c r="BN8" s="38" t="s">
        <v>89</v>
      </c>
      <c r="BO8" s="38" t="s">
        <v>89</v>
      </c>
      <c r="BP8" s="38" t="s">
        <v>89</v>
      </c>
      <c r="BQ8" s="38" t="s">
        <v>89</v>
      </c>
      <c r="BR8" s="38" t="s">
        <v>89</v>
      </c>
      <c r="BS8" s="38" t="s">
        <v>89</v>
      </c>
      <c r="BT8" s="38" t="s">
        <v>89</v>
      </c>
      <c r="BU8" s="38">
        <v>1</v>
      </c>
      <c r="BV8" s="38" t="s">
        <v>89</v>
      </c>
      <c r="BW8" s="38">
        <v>1</v>
      </c>
      <c r="BX8" s="38" t="s">
        <v>89</v>
      </c>
    </row>
    <row r="9" spans="1:76" s="147" customFormat="1" ht="39.950000000000003" customHeight="1">
      <c r="A9" s="157">
        <v>2015</v>
      </c>
      <c r="B9" s="38">
        <v>2</v>
      </c>
      <c r="C9" s="38" t="s">
        <v>89</v>
      </c>
      <c r="D9" s="38">
        <v>2</v>
      </c>
      <c r="E9" s="38" t="s">
        <v>89</v>
      </c>
      <c r="F9" s="38" t="s">
        <v>89</v>
      </c>
      <c r="G9" s="38" t="s">
        <v>89</v>
      </c>
      <c r="H9" s="38" t="s">
        <v>89</v>
      </c>
      <c r="I9" s="38" t="s">
        <v>89</v>
      </c>
      <c r="J9" s="38" t="s">
        <v>89</v>
      </c>
      <c r="K9" s="38" t="s">
        <v>89</v>
      </c>
      <c r="L9" s="38"/>
      <c r="M9" s="38" t="s">
        <v>89</v>
      </c>
      <c r="N9" s="38" t="s">
        <v>89</v>
      </c>
      <c r="O9" s="38" t="s">
        <v>89</v>
      </c>
      <c r="P9" s="38" t="s">
        <v>89</v>
      </c>
      <c r="Q9" s="38" t="s">
        <v>89</v>
      </c>
      <c r="R9" s="38" t="s">
        <v>89</v>
      </c>
      <c r="S9" s="38">
        <v>2</v>
      </c>
      <c r="T9" s="38" t="s">
        <v>89</v>
      </c>
      <c r="U9" s="157">
        <v>2015</v>
      </c>
      <c r="V9" s="168">
        <v>41</v>
      </c>
      <c r="W9" s="168">
        <v>19</v>
      </c>
      <c r="X9" s="168">
        <v>22</v>
      </c>
      <c r="Y9" s="38" t="s">
        <v>89</v>
      </c>
      <c r="Z9" s="38" t="s">
        <v>89</v>
      </c>
      <c r="AA9" s="38" t="s">
        <v>89</v>
      </c>
      <c r="AB9" s="38" t="s">
        <v>89</v>
      </c>
      <c r="AC9" s="38" t="s">
        <v>89</v>
      </c>
      <c r="AD9" s="38" t="s">
        <v>89</v>
      </c>
      <c r="AE9" s="38" t="s">
        <v>89</v>
      </c>
      <c r="AF9" s="38" t="s">
        <v>89</v>
      </c>
      <c r="AG9" s="38" t="s">
        <v>89</v>
      </c>
      <c r="AH9" s="38" t="s">
        <v>89</v>
      </c>
      <c r="AI9" s="38" t="s">
        <v>89</v>
      </c>
      <c r="AJ9" s="38"/>
      <c r="AK9" s="38">
        <v>5</v>
      </c>
      <c r="AL9" s="38" t="s">
        <v>89</v>
      </c>
      <c r="AM9" s="38" t="s">
        <v>89</v>
      </c>
      <c r="AN9" s="38" t="s">
        <v>89</v>
      </c>
      <c r="AO9" s="38" t="s">
        <v>89</v>
      </c>
      <c r="AP9" s="38" t="s">
        <v>89</v>
      </c>
      <c r="AQ9" s="38" t="s">
        <v>89</v>
      </c>
      <c r="AR9" s="38" t="s">
        <v>89</v>
      </c>
      <c r="AS9" s="38" t="s">
        <v>89</v>
      </c>
      <c r="AT9" s="38" t="s">
        <v>89</v>
      </c>
      <c r="AU9" s="38">
        <v>36</v>
      </c>
      <c r="AV9" s="38" t="s">
        <v>89</v>
      </c>
      <c r="AW9" s="157">
        <v>2015</v>
      </c>
      <c r="AX9" s="38">
        <v>54</v>
      </c>
      <c r="AY9" s="38">
        <v>21</v>
      </c>
      <c r="AZ9" s="38">
        <v>33</v>
      </c>
      <c r="BA9" s="38">
        <v>5</v>
      </c>
      <c r="BB9" s="38">
        <v>3</v>
      </c>
      <c r="BC9" s="38">
        <v>2</v>
      </c>
      <c r="BD9" s="38" t="s">
        <v>89</v>
      </c>
      <c r="BE9" s="38" t="s">
        <v>89</v>
      </c>
      <c r="BF9" s="38">
        <v>22</v>
      </c>
      <c r="BG9" s="38">
        <v>5</v>
      </c>
      <c r="BH9" s="38" t="s">
        <v>89</v>
      </c>
      <c r="BI9" s="38" t="s">
        <v>89</v>
      </c>
      <c r="BJ9" s="38">
        <v>3</v>
      </c>
      <c r="BK9" s="38" t="s">
        <v>89</v>
      </c>
      <c r="BL9" s="38"/>
      <c r="BM9" s="38">
        <v>27</v>
      </c>
      <c r="BN9" s="38" t="s">
        <v>89</v>
      </c>
      <c r="BO9" s="38" t="s">
        <v>89</v>
      </c>
      <c r="BP9" s="38" t="s">
        <v>89</v>
      </c>
      <c r="BQ9" s="38" t="s">
        <v>89</v>
      </c>
      <c r="BR9" s="38" t="s">
        <v>89</v>
      </c>
      <c r="BS9" s="38">
        <v>1</v>
      </c>
      <c r="BT9" s="38" t="s">
        <v>89</v>
      </c>
      <c r="BU9" s="38">
        <v>1</v>
      </c>
      <c r="BV9" s="38" t="s">
        <v>89</v>
      </c>
      <c r="BW9" s="38" t="s">
        <v>89</v>
      </c>
      <c r="BX9" s="38" t="s">
        <v>89</v>
      </c>
    </row>
    <row r="10" spans="1:76" s="147" customFormat="1" ht="39.950000000000003" customHeight="1">
      <c r="A10" s="157">
        <v>2016</v>
      </c>
      <c r="B10" s="38">
        <v>1</v>
      </c>
      <c r="C10" s="38">
        <v>1</v>
      </c>
      <c r="D10" s="38" t="s">
        <v>89</v>
      </c>
      <c r="E10" s="38" t="s">
        <v>89</v>
      </c>
      <c r="F10" s="38" t="s">
        <v>89</v>
      </c>
      <c r="G10" s="38" t="s">
        <v>89</v>
      </c>
      <c r="H10" s="38" t="s">
        <v>89</v>
      </c>
      <c r="I10" s="38" t="s">
        <v>89</v>
      </c>
      <c r="J10" s="38" t="s">
        <v>89</v>
      </c>
      <c r="K10" s="38" t="s">
        <v>89</v>
      </c>
      <c r="L10" s="38"/>
      <c r="M10" s="38" t="s">
        <v>89</v>
      </c>
      <c r="N10" s="38" t="s">
        <v>89</v>
      </c>
      <c r="O10" s="38" t="s">
        <v>89</v>
      </c>
      <c r="P10" s="38" t="s">
        <v>89</v>
      </c>
      <c r="Q10" s="38" t="s">
        <v>89</v>
      </c>
      <c r="R10" s="38" t="s">
        <v>89</v>
      </c>
      <c r="S10" s="38">
        <v>1</v>
      </c>
      <c r="T10" s="38" t="s">
        <v>89</v>
      </c>
      <c r="U10" s="157">
        <v>2016</v>
      </c>
      <c r="V10" s="168">
        <v>33</v>
      </c>
      <c r="W10" s="168">
        <v>16</v>
      </c>
      <c r="X10" s="168">
        <v>17</v>
      </c>
      <c r="Y10" s="38" t="s">
        <v>89</v>
      </c>
      <c r="Z10" s="38" t="s">
        <v>89</v>
      </c>
      <c r="AA10" s="38" t="s">
        <v>89</v>
      </c>
      <c r="AB10" s="38" t="s">
        <v>89</v>
      </c>
      <c r="AC10" s="38" t="s">
        <v>89</v>
      </c>
      <c r="AD10" s="38" t="s">
        <v>89</v>
      </c>
      <c r="AE10" s="38" t="s">
        <v>89</v>
      </c>
      <c r="AF10" s="38" t="s">
        <v>89</v>
      </c>
      <c r="AG10" s="38" t="s">
        <v>89</v>
      </c>
      <c r="AH10" s="38" t="s">
        <v>89</v>
      </c>
      <c r="AI10" s="38" t="s">
        <v>89</v>
      </c>
      <c r="AJ10" s="38"/>
      <c r="AK10" s="38">
        <v>4</v>
      </c>
      <c r="AL10" s="38" t="s">
        <v>89</v>
      </c>
      <c r="AM10" s="38" t="s">
        <v>89</v>
      </c>
      <c r="AN10" s="38" t="s">
        <v>89</v>
      </c>
      <c r="AO10" s="38" t="s">
        <v>89</v>
      </c>
      <c r="AP10" s="38" t="s">
        <v>89</v>
      </c>
      <c r="AQ10" s="38" t="s">
        <v>89</v>
      </c>
      <c r="AR10" s="38" t="s">
        <v>89</v>
      </c>
      <c r="AS10" s="38" t="s">
        <v>89</v>
      </c>
      <c r="AT10" s="38" t="s">
        <v>89</v>
      </c>
      <c r="AU10" s="38">
        <v>29</v>
      </c>
      <c r="AV10" s="38" t="s">
        <v>89</v>
      </c>
      <c r="AW10" s="157">
        <v>2016</v>
      </c>
      <c r="AX10" s="38">
        <v>60</v>
      </c>
      <c r="AY10" s="38">
        <v>30</v>
      </c>
      <c r="AZ10" s="38">
        <v>30</v>
      </c>
      <c r="BA10" s="38">
        <v>1</v>
      </c>
      <c r="BB10" s="38">
        <v>1</v>
      </c>
      <c r="BC10" s="38" t="s">
        <v>89</v>
      </c>
      <c r="BD10" s="38" t="s">
        <v>89</v>
      </c>
      <c r="BE10" s="38" t="s">
        <v>89</v>
      </c>
      <c r="BF10" s="40">
        <v>28</v>
      </c>
      <c r="BG10" s="38">
        <v>1</v>
      </c>
      <c r="BH10" s="38" t="s">
        <v>89</v>
      </c>
      <c r="BI10" s="38" t="s">
        <v>89</v>
      </c>
      <c r="BJ10" s="38">
        <v>5</v>
      </c>
      <c r="BK10" s="38" t="s">
        <v>89</v>
      </c>
      <c r="BL10" s="38"/>
      <c r="BM10" s="38">
        <v>25</v>
      </c>
      <c r="BN10" s="38" t="s">
        <v>89</v>
      </c>
      <c r="BO10" s="38">
        <v>1</v>
      </c>
      <c r="BP10" s="38" t="s">
        <v>89</v>
      </c>
      <c r="BQ10" s="38" t="s">
        <v>89</v>
      </c>
      <c r="BR10" s="38" t="s">
        <v>89</v>
      </c>
      <c r="BS10" s="38">
        <v>1</v>
      </c>
      <c r="BT10" s="38" t="s">
        <v>89</v>
      </c>
      <c r="BU10" s="38" t="s">
        <v>89</v>
      </c>
      <c r="BV10" s="38" t="s">
        <v>89</v>
      </c>
      <c r="BW10" s="38" t="s">
        <v>89</v>
      </c>
      <c r="BX10" s="38" t="s">
        <v>89</v>
      </c>
    </row>
    <row r="11" spans="1:76" s="147" customFormat="1" ht="39.950000000000003" customHeight="1">
      <c r="A11" s="157">
        <v>2017</v>
      </c>
      <c r="B11" s="38">
        <v>2</v>
      </c>
      <c r="C11" s="38">
        <v>2</v>
      </c>
      <c r="D11" s="38" t="s">
        <v>89</v>
      </c>
      <c r="E11" s="38" t="s">
        <v>89</v>
      </c>
      <c r="F11" s="38" t="s">
        <v>89</v>
      </c>
      <c r="G11" s="38" t="s">
        <v>89</v>
      </c>
      <c r="H11" s="38" t="s">
        <v>89</v>
      </c>
      <c r="I11" s="38" t="s">
        <v>89</v>
      </c>
      <c r="J11" s="38" t="s">
        <v>89</v>
      </c>
      <c r="K11" s="38" t="s">
        <v>89</v>
      </c>
      <c r="L11" s="38"/>
      <c r="M11" s="38" t="s">
        <v>89</v>
      </c>
      <c r="N11" s="38" t="s">
        <v>89</v>
      </c>
      <c r="O11" s="38" t="s">
        <v>89</v>
      </c>
      <c r="P11" s="38" t="s">
        <v>89</v>
      </c>
      <c r="Q11" s="38" t="s">
        <v>89</v>
      </c>
      <c r="R11" s="38" t="s">
        <v>89</v>
      </c>
      <c r="S11" s="38">
        <v>2</v>
      </c>
      <c r="T11" s="38" t="s">
        <v>89</v>
      </c>
      <c r="U11" s="157">
        <v>2017</v>
      </c>
      <c r="V11" s="168">
        <v>74</v>
      </c>
      <c r="W11" s="168">
        <v>32</v>
      </c>
      <c r="X11" s="168">
        <v>42</v>
      </c>
      <c r="Y11" s="38" t="s">
        <v>89</v>
      </c>
      <c r="Z11" s="38" t="s">
        <v>89</v>
      </c>
      <c r="AA11" s="38" t="s">
        <v>89</v>
      </c>
      <c r="AB11" s="38" t="s">
        <v>89</v>
      </c>
      <c r="AC11" s="38" t="s">
        <v>89</v>
      </c>
      <c r="AD11" s="38" t="s">
        <v>89</v>
      </c>
      <c r="AE11" s="38" t="s">
        <v>89</v>
      </c>
      <c r="AF11" s="38" t="s">
        <v>89</v>
      </c>
      <c r="AG11" s="38" t="s">
        <v>89</v>
      </c>
      <c r="AH11" s="38" t="s">
        <v>89</v>
      </c>
      <c r="AI11" s="38" t="s">
        <v>89</v>
      </c>
      <c r="AJ11" s="38"/>
      <c r="AK11" s="38">
        <v>14</v>
      </c>
      <c r="AL11" s="38" t="s">
        <v>89</v>
      </c>
      <c r="AM11" s="38" t="s">
        <v>89</v>
      </c>
      <c r="AN11" s="38" t="s">
        <v>89</v>
      </c>
      <c r="AO11" s="38" t="s">
        <v>89</v>
      </c>
      <c r="AP11" s="38" t="s">
        <v>89</v>
      </c>
      <c r="AQ11" s="38" t="s">
        <v>89</v>
      </c>
      <c r="AR11" s="38" t="s">
        <v>89</v>
      </c>
      <c r="AS11" s="38" t="s">
        <v>89</v>
      </c>
      <c r="AT11" s="38" t="s">
        <v>89</v>
      </c>
      <c r="AU11" s="38">
        <v>60</v>
      </c>
      <c r="AV11" s="38" t="s">
        <v>89</v>
      </c>
      <c r="AW11" s="157">
        <v>2017</v>
      </c>
      <c r="AX11" s="38">
        <v>58</v>
      </c>
      <c r="AY11" s="38">
        <v>25</v>
      </c>
      <c r="AZ11" s="38">
        <v>33</v>
      </c>
      <c r="BA11" s="38" t="s">
        <v>89</v>
      </c>
      <c r="BB11" s="38" t="s">
        <v>89</v>
      </c>
      <c r="BC11" s="38" t="s">
        <v>89</v>
      </c>
      <c r="BD11" s="38" t="s">
        <v>89</v>
      </c>
      <c r="BE11" s="38" t="s">
        <v>89</v>
      </c>
      <c r="BF11" s="38">
        <v>14</v>
      </c>
      <c r="BG11" s="38" t="s">
        <v>89</v>
      </c>
      <c r="BH11" s="38" t="s">
        <v>89</v>
      </c>
      <c r="BI11" s="38" t="s">
        <v>89</v>
      </c>
      <c r="BJ11" s="38">
        <v>16</v>
      </c>
      <c r="BK11" s="38" t="s">
        <v>89</v>
      </c>
      <c r="BL11" s="38"/>
      <c r="BM11" s="38">
        <v>35</v>
      </c>
      <c r="BN11" s="38" t="s">
        <v>89</v>
      </c>
      <c r="BO11" s="38">
        <v>1</v>
      </c>
      <c r="BP11" s="38" t="s">
        <v>89</v>
      </c>
      <c r="BQ11" s="38">
        <v>1</v>
      </c>
      <c r="BR11" s="38" t="s">
        <v>89</v>
      </c>
      <c r="BS11" s="38">
        <v>2</v>
      </c>
      <c r="BT11" s="38" t="s">
        <v>89</v>
      </c>
      <c r="BU11" s="38">
        <v>3</v>
      </c>
      <c r="BV11" s="38" t="s">
        <v>89</v>
      </c>
      <c r="BW11" s="38">
        <v>8</v>
      </c>
      <c r="BX11" s="38" t="s">
        <v>89</v>
      </c>
    </row>
    <row r="12" spans="1:76" s="147" customFormat="1" ht="39.950000000000003" customHeight="1">
      <c r="A12" s="157">
        <v>2018</v>
      </c>
      <c r="B12" s="38">
        <v>1</v>
      </c>
      <c r="C12" s="38">
        <v>1</v>
      </c>
      <c r="D12" s="38" t="s">
        <v>89</v>
      </c>
      <c r="E12" s="38" t="s">
        <v>89</v>
      </c>
      <c r="F12" s="38" t="s">
        <v>89</v>
      </c>
      <c r="G12" s="38" t="s">
        <v>89</v>
      </c>
      <c r="H12" s="38" t="s">
        <v>89</v>
      </c>
      <c r="I12" s="38" t="s">
        <v>89</v>
      </c>
      <c r="J12" s="38" t="s">
        <v>89</v>
      </c>
      <c r="K12" s="38" t="s">
        <v>89</v>
      </c>
      <c r="L12" s="38"/>
      <c r="M12" s="38" t="s">
        <v>89</v>
      </c>
      <c r="N12" s="38" t="s">
        <v>89</v>
      </c>
      <c r="O12" s="38" t="s">
        <v>89</v>
      </c>
      <c r="P12" s="38" t="s">
        <v>89</v>
      </c>
      <c r="Q12" s="38" t="s">
        <v>89</v>
      </c>
      <c r="R12" s="38" t="s">
        <v>89</v>
      </c>
      <c r="S12" s="38">
        <v>1</v>
      </c>
      <c r="T12" s="38" t="s">
        <v>89</v>
      </c>
      <c r="U12" s="157">
        <v>2018</v>
      </c>
      <c r="V12" s="168">
        <v>36</v>
      </c>
      <c r="W12" s="168">
        <v>17</v>
      </c>
      <c r="X12" s="168">
        <v>19</v>
      </c>
      <c r="Y12" s="38" t="s">
        <v>89</v>
      </c>
      <c r="Z12" s="38" t="s">
        <v>89</v>
      </c>
      <c r="AA12" s="38" t="s">
        <v>89</v>
      </c>
      <c r="AB12" s="38" t="s">
        <v>89</v>
      </c>
      <c r="AC12" s="38" t="s">
        <v>89</v>
      </c>
      <c r="AD12" s="38" t="s">
        <v>89</v>
      </c>
      <c r="AE12" s="38" t="s">
        <v>89</v>
      </c>
      <c r="AF12" s="38" t="s">
        <v>89</v>
      </c>
      <c r="AG12" s="38" t="s">
        <v>89</v>
      </c>
      <c r="AH12" s="38" t="s">
        <v>89</v>
      </c>
      <c r="AI12" s="38" t="s">
        <v>89</v>
      </c>
      <c r="AJ12" s="38"/>
      <c r="AK12" s="38">
        <v>9</v>
      </c>
      <c r="AL12" s="38" t="s">
        <v>89</v>
      </c>
      <c r="AM12" s="38" t="s">
        <v>89</v>
      </c>
      <c r="AN12" s="38" t="s">
        <v>89</v>
      </c>
      <c r="AO12" s="38" t="s">
        <v>89</v>
      </c>
      <c r="AP12" s="38" t="s">
        <v>89</v>
      </c>
      <c r="AQ12" s="38" t="s">
        <v>89</v>
      </c>
      <c r="AR12" s="38" t="s">
        <v>89</v>
      </c>
      <c r="AS12" s="38" t="s">
        <v>89</v>
      </c>
      <c r="AT12" s="38" t="s">
        <v>89</v>
      </c>
      <c r="AU12" s="38">
        <v>27</v>
      </c>
      <c r="AV12" s="38" t="s">
        <v>89</v>
      </c>
      <c r="AW12" s="157">
        <v>2018</v>
      </c>
      <c r="AX12" s="38">
        <v>40</v>
      </c>
      <c r="AY12" s="38">
        <v>26</v>
      </c>
      <c r="AZ12" s="38">
        <v>14</v>
      </c>
      <c r="BA12" s="38">
        <v>2</v>
      </c>
      <c r="BB12" s="38">
        <v>2</v>
      </c>
      <c r="BC12" s="38" t="s">
        <v>44</v>
      </c>
      <c r="BD12" s="38" t="s">
        <v>44</v>
      </c>
      <c r="BE12" s="38" t="s">
        <v>44</v>
      </c>
      <c r="BF12" s="38">
        <v>14</v>
      </c>
      <c r="BG12" s="38">
        <v>2</v>
      </c>
      <c r="BH12" s="38" t="s">
        <v>89</v>
      </c>
      <c r="BI12" s="38" t="s">
        <v>89</v>
      </c>
      <c r="BJ12" s="38" t="s">
        <v>45</v>
      </c>
      <c r="BK12" s="38" t="s">
        <v>44</v>
      </c>
      <c r="BL12" s="38"/>
      <c r="BM12" s="38">
        <v>22</v>
      </c>
      <c r="BN12" s="38" t="s">
        <v>45</v>
      </c>
      <c r="BO12" s="38" t="s">
        <v>45</v>
      </c>
      <c r="BP12" s="38" t="s">
        <v>45</v>
      </c>
      <c r="BQ12" s="38" t="s">
        <v>45</v>
      </c>
      <c r="BR12" s="38" t="s">
        <v>45</v>
      </c>
      <c r="BS12" s="38">
        <v>1</v>
      </c>
      <c r="BT12" s="38" t="s">
        <v>44</v>
      </c>
      <c r="BU12" s="38">
        <v>3</v>
      </c>
      <c r="BV12" s="38" t="s">
        <v>44</v>
      </c>
      <c r="BW12" s="38" t="s">
        <v>44</v>
      </c>
      <c r="BX12" s="38" t="s">
        <v>45</v>
      </c>
    </row>
    <row r="13" spans="1:76" s="431" customFormat="1" ht="39.950000000000003" customHeight="1">
      <c r="A13" s="428">
        <v>2019</v>
      </c>
      <c r="B13" s="429">
        <v>4</v>
      </c>
      <c r="C13" s="429">
        <v>3</v>
      </c>
      <c r="D13" s="429">
        <v>1</v>
      </c>
      <c r="E13" s="429" t="s">
        <v>89</v>
      </c>
      <c r="F13" s="429" t="s">
        <v>89</v>
      </c>
      <c r="G13" s="429" t="s">
        <v>89</v>
      </c>
      <c r="H13" s="429" t="s">
        <v>89</v>
      </c>
      <c r="I13" s="429" t="s">
        <v>89</v>
      </c>
      <c r="J13" s="429" t="s">
        <v>89</v>
      </c>
      <c r="K13" s="429" t="s">
        <v>89</v>
      </c>
      <c r="L13" s="429"/>
      <c r="M13" s="429" t="s">
        <v>89</v>
      </c>
      <c r="N13" s="429" t="s">
        <v>89</v>
      </c>
      <c r="O13" s="429" t="s">
        <v>89</v>
      </c>
      <c r="P13" s="429" t="s">
        <v>89</v>
      </c>
      <c r="Q13" s="429" t="s">
        <v>89</v>
      </c>
      <c r="R13" s="429" t="s">
        <v>89</v>
      </c>
      <c r="S13" s="429">
        <v>4</v>
      </c>
      <c r="T13" s="429" t="s">
        <v>89</v>
      </c>
      <c r="U13" s="428">
        <v>2019</v>
      </c>
      <c r="V13" s="430">
        <v>56</v>
      </c>
      <c r="W13" s="430">
        <v>29</v>
      </c>
      <c r="X13" s="430">
        <v>27</v>
      </c>
      <c r="Y13" s="429" t="s">
        <v>89</v>
      </c>
      <c r="Z13" s="429" t="s">
        <v>89</v>
      </c>
      <c r="AA13" s="429" t="s">
        <v>89</v>
      </c>
      <c r="AB13" s="429" t="s">
        <v>89</v>
      </c>
      <c r="AC13" s="429" t="s">
        <v>89</v>
      </c>
      <c r="AD13" s="429" t="s">
        <v>89</v>
      </c>
      <c r="AE13" s="429" t="s">
        <v>89</v>
      </c>
      <c r="AF13" s="429" t="s">
        <v>89</v>
      </c>
      <c r="AG13" s="429" t="s">
        <v>89</v>
      </c>
      <c r="AH13" s="429" t="s">
        <v>89</v>
      </c>
      <c r="AI13" s="429" t="s">
        <v>89</v>
      </c>
      <c r="AJ13" s="429"/>
      <c r="AK13" s="429">
        <v>10</v>
      </c>
      <c r="AL13" s="429" t="s">
        <v>89</v>
      </c>
      <c r="AM13" s="429" t="s">
        <v>89</v>
      </c>
      <c r="AN13" s="429" t="s">
        <v>89</v>
      </c>
      <c r="AO13" s="429" t="s">
        <v>89</v>
      </c>
      <c r="AP13" s="429" t="s">
        <v>89</v>
      </c>
      <c r="AQ13" s="429" t="s">
        <v>89</v>
      </c>
      <c r="AR13" s="429" t="s">
        <v>89</v>
      </c>
      <c r="AS13" s="429" t="s">
        <v>89</v>
      </c>
      <c r="AT13" s="429" t="s">
        <v>89</v>
      </c>
      <c r="AU13" s="429">
        <v>46</v>
      </c>
      <c r="AV13" s="429" t="s">
        <v>89</v>
      </c>
      <c r="AW13" s="428">
        <v>2019</v>
      </c>
      <c r="AX13" s="429">
        <v>42</v>
      </c>
      <c r="AY13" s="429">
        <v>20</v>
      </c>
      <c r="AZ13" s="429">
        <v>22</v>
      </c>
      <c r="BA13" s="429" t="s">
        <v>44</v>
      </c>
      <c r="BB13" s="429" t="s">
        <v>44</v>
      </c>
      <c r="BC13" s="429" t="s">
        <v>44</v>
      </c>
      <c r="BD13" s="429" t="s">
        <v>44</v>
      </c>
      <c r="BE13" s="429" t="s">
        <v>44</v>
      </c>
      <c r="BF13" s="429">
        <v>25</v>
      </c>
      <c r="BG13" s="429" t="s">
        <v>44</v>
      </c>
      <c r="BH13" s="429" t="s">
        <v>44</v>
      </c>
      <c r="BI13" s="429" t="s">
        <v>44</v>
      </c>
      <c r="BJ13" s="429">
        <v>1</v>
      </c>
      <c r="BK13" s="429" t="s">
        <v>44</v>
      </c>
      <c r="BL13" s="429"/>
      <c r="BM13" s="429">
        <v>10</v>
      </c>
      <c r="BN13" s="429" t="s">
        <v>44</v>
      </c>
      <c r="BO13" s="429" t="s">
        <v>44</v>
      </c>
      <c r="BP13" s="429" t="s">
        <v>44</v>
      </c>
      <c r="BQ13" s="429" t="s">
        <v>44</v>
      </c>
      <c r="BR13" s="429" t="s">
        <v>44</v>
      </c>
      <c r="BS13" s="429">
        <v>2</v>
      </c>
      <c r="BT13" s="429" t="s">
        <v>44</v>
      </c>
      <c r="BU13" s="429">
        <v>4</v>
      </c>
      <c r="BV13" s="429" t="s">
        <v>44</v>
      </c>
      <c r="BW13" s="429" t="s">
        <v>44</v>
      </c>
      <c r="BX13" s="429" t="s">
        <v>44</v>
      </c>
    </row>
    <row r="14" spans="1:76" s="414" customFormat="1" ht="39.950000000000003" customHeight="1">
      <c r="A14" s="415" t="s">
        <v>47</v>
      </c>
      <c r="B14" s="412" t="s">
        <v>89</v>
      </c>
      <c r="C14" s="412" t="s">
        <v>89</v>
      </c>
      <c r="D14" s="412" t="s">
        <v>89</v>
      </c>
      <c r="E14" s="412" t="s">
        <v>89</v>
      </c>
      <c r="F14" s="412" t="s">
        <v>89</v>
      </c>
      <c r="G14" s="412" t="s">
        <v>89</v>
      </c>
      <c r="H14" s="412" t="s">
        <v>89</v>
      </c>
      <c r="I14" s="412" t="s">
        <v>89</v>
      </c>
      <c r="J14" s="412" t="s">
        <v>89</v>
      </c>
      <c r="K14" s="412" t="s">
        <v>89</v>
      </c>
      <c r="L14" s="412"/>
      <c r="M14" s="412" t="s">
        <v>89</v>
      </c>
      <c r="N14" s="412" t="s">
        <v>89</v>
      </c>
      <c r="O14" s="412" t="s">
        <v>89</v>
      </c>
      <c r="P14" s="412" t="s">
        <v>89</v>
      </c>
      <c r="Q14" s="412" t="s">
        <v>89</v>
      </c>
      <c r="R14" s="412" t="s">
        <v>89</v>
      </c>
      <c r="S14" s="412" t="s">
        <v>89</v>
      </c>
      <c r="T14" s="412" t="s">
        <v>89</v>
      </c>
      <c r="U14" s="415" t="s">
        <v>47</v>
      </c>
      <c r="V14" s="413">
        <v>50</v>
      </c>
      <c r="W14" s="413">
        <v>25</v>
      </c>
      <c r="X14" s="413">
        <v>25</v>
      </c>
      <c r="Y14" s="412" t="s">
        <v>89</v>
      </c>
      <c r="Z14" s="412" t="s">
        <v>89</v>
      </c>
      <c r="AA14" s="412" t="s">
        <v>89</v>
      </c>
      <c r="AB14" s="412" t="s">
        <v>89</v>
      </c>
      <c r="AC14" s="412" t="s">
        <v>89</v>
      </c>
      <c r="AD14" s="412" t="s">
        <v>89</v>
      </c>
      <c r="AE14" s="412" t="s">
        <v>89</v>
      </c>
      <c r="AF14" s="412" t="s">
        <v>89</v>
      </c>
      <c r="AG14" s="412" t="s">
        <v>89</v>
      </c>
      <c r="AH14" s="412" t="s">
        <v>89</v>
      </c>
      <c r="AI14" s="412" t="s">
        <v>89</v>
      </c>
      <c r="AJ14" s="416"/>
      <c r="AK14" s="412">
        <v>8</v>
      </c>
      <c r="AL14" s="412" t="s">
        <v>89</v>
      </c>
      <c r="AM14" s="412" t="s">
        <v>89</v>
      </c>
      <c r="AN14" s="412" t="s">
        <v>89</v>
      </c>
      <c r="AO14" s="412" t="s">
        <v>89</v>
      </c>
      <c r="AP14" s="412" t="s">
        <v>89</v>
      </c>
      <c r="AQ14" s="412" t="s">
        <v>89</v>
      </c>
      <c r="AR14" s="412" t="s">
        <v>89</v>
      </c>
      <c r="AS14" s="412" t="s">
        <v>89</v>
      </c>
      <c r="AT14" s="412" t="s">
        <v>89</v>
      </c>
      <c r="AU14" s="412">
        <v>42</v>
      </c>
      <c r="AV14" s="412" t="s">
        <v>89</v>
      </c>
      <c r="AW14" s="415" t="s">
        <v>47</v>
      </c>
      <c r="AX14" s="417">
        <v>7</v>
      </c>
      <c r="AY14" s="418">
        <v>2</v>
      </c>
      <c r="AZ14" s="418">
        <v>5</v>
      </c>
      <c r="BA14" s="412" t="s">
        <v>44</v>
      </c>
      <c r="BB14" s="412" t="s">
        <v>44</v>
      </c>
      <c r="BC14" s="412" t="s">
        <v>44</v>
      </c>
      <c r="BD14" s="412" t="s">
        <v>44</v>
      </c>
      <c r="BE14" s="412" t="s">
        <v>44</v>
      </c>
      <c r="BF14" s="418">
        <v>3</v>
      </c>
      <c r="BG14" s="412" t="s">
        <v>44</v>
      </c>
      <c r="BH14" s="412" t="s">
        <v>44</v>
      </c>
      <c r="BI14" s="412" t="s">
        <v>44</v>
      </c>
      <c r="BJ14" s="412" t="s">
        <v>44</v>
      </c>
      <c r="BK14" s="412" t="s">
        <v>44</v>
      </c>
      <c r="BL14" s="418"/>
      <c r="BM14" s="418">
        <v>4</v>
      </c>
      <c r="BN14" s="412" t="s">
        <v>44</v>
      </c>
      <c r="BO14" s="412" t="s">
        <v>44</v>
      </c>
      <c r="BP14" s="412" t="s">
        <v>44</v>
      </c>
      <c r="BQ14" s="412" t="s">
        <v>44</v>
      </c>
      <c r="BR14" s="412" t="s">
        <v>44</v>
      </c>
      <c r="BS14" s="412" t="s">
        <v>44</v>
      </c>
      <c r="BT14" s="412" t="s">
        <v>44</v>
      </c>
      <c r="BU14" s="412" t="s">
        <v>44</v>
      </c>
      <c r="BV14" s="412" t="s">
        <v>44</v>
      </c>
      <c r="BW14" s="412" t="s">
        <v>44</v>
      </c>
      <c r="BX14" s="412" t="s">
        <v>44</v>
      </c>
    </row>
    <row r="15" spans="1:76" s="414" customFormat="1" ht="39.950000000000003" customHeight="1">
      <c r="A15" s="415" t="s">
        <v>48</v>
      </c>
      <c r="B15" s="412">
        <v>1</v>
      </c>
      <c r="C15" s="412" t="s">
        <v>89</v>
      </c>
      <c r="D15" s="412">
        <v>1</v>
      </c>
      <c r="E15" s="412" t="s">
        <v>89</v>
      </c>
      <c r="F15" s="412" t="s">
        <v>89</v>
      </c>
      <c r="G15" s="412" t="s">
        <v>89</v>
      </c>
      <c r="H15" s="412" t="s">
        <v>89</v>
      </c>
      <c r="I15" s="412" t="s">
        <v>89</v>
      </c>
      <c r="J15" s="412" t="s">
        <v>89</v>
      </c>
      <c r="K15" s="412" t="s">
        <v>89</v>
      </c>
      <c r="L15" s="412"/>
      <c r="M15" s="412" t="s">
        <v>89</v>
      </c>
      <c r="N15" s="412" t="s">
        <v>89</v>
      </c>
      <c r="O15" s="412" t="s">
        <v>89</v>
      </c>
      <c r="P15" s="412" t="s">
        <v>89</v>
      </c>
      <c r="Q15" s="412" t="s">
        <v>89</v>
      </c>
      <c r="R15" s="412" t="s">
        <v>89</v>
      </c>
      <c r="S15" s="412">
        <v>1</v>
      </c>
      <c r="T15" s="412" t="s">
        <v>89</v>
      </c>
      <c r="U15" s="415" t="s">
        <v>48</v>
      </c>
      <c r="V15" s="412" t="s">
        <v>89</v>
      </c>
      <c r="W15" s="412" t="s">
        <v>89</v>
      </c>
      <c r="X15" s="412" t="s">
        <v>89</v>
      </c>
      <c r="Y15" s="412" t="s">
        <v>89</v>
      </c>
      <c r="Z15" s="412" t="s">
        <v>89</v>
      </c>
      <c r="AA15" s="412" t="s">
        <v>89</v>
      </c>
      <c r="AB15" s="412" t="s">
        <v>89</v>
      </c>
      <c r="AC15" s="412" t="s">
        <v>89</v>
      </c>
      <c r="AD15" s="412" t="s">
        <v>89</v>
      </c>
      <c r="AE15" s="412" t="s">
        <v>89</v>
      </c>
      <c r="AF15" s="412" t="s">
        <v>89</v>
      </c>
      <c r="AG15" s="412" t="s">
        <v>89</v>
      </c>
      <c r="AH15" s="412" t="s">
        <v>89</v>
      </c>
      <c r="AI15" s="412" t="s">
        <v>89</v>
      </c>
      <c r="AJ15" s="416"/>
      <c r="AK15" s="412" t="s">
        <v>89</v>
      </c>
      <c r="AL15" s="412" t="s">
        <v>89</v>
      </c>
      <c r="AM15" s="412" t="s">
        <v>89</v>
      </c>
      <c r="AN15" s="412" t="s">
        <v>89</v>
      </c>
      <c r="AO15" s="412" t="s">
        <v>89</v>
      </c>
      <c r="AP15" s="412" t="s">
        <v>89</v>
      </c>
      <c r="AQ15" s="412" t="s">
        <v>89</v>
      </c>
      <c r="AR15" s="412" t="s">
        <v>89</v>
      </c>
      <c r="AS15" s="412" t="s">
        <v>89</v>
      </c>
      <c r="AT15" s="412" t="s">
        <v>89</v>
      </c>
      <c r="AU15" s="412" t="s">
        <v>89</v>
      </c>
      <c r="AV15" s="412" t="s">
        <v>89</v>
      </c>
      <c r="AW15" s="415" t="s">
        <v>48</v>
      </c>
      <c r="AX15" s="417">
        <v>8</v>
      </c>
      <c r="AY15" s="412">
        <v>5</v>
      </c>
      <c r="AZ15" s="418">
        <v>3</v>
      </c>
      <c r="BA15" s="412" t="s">
        <v>44</v>
      </c>
      <c r="BB15" s="412" t="s">
        <v>44</v>
      </c>
      <c r="BC15" s="412" t="s">
        <v>44</v>
      </c>
      <c r="BD15" s="412" t="s">
        <v>44</v>
      </c>
      <c r="BE15" s="412" t="s">
        <v>44</v>
      </c>
      <c r="BF15" s="418">
        <v>6</v>
      </c>
      <c r="BG15" s="412" t="s">
        <v>44</v>
      </c>
      <c r="BH15" s="412" t="s">
        <v>44</v>
      </c>
      <c r="BI15" s="412" t="s">
        <v>44</v>
      </c>
      <c r="BJ15" s="412">
        <v>1</v>
      </c>
      <c r="BK15" s="412" t="s">
        <v>44</v>
      </c>
      <c r="BL15" s="418"/>
      <c r="BM15" s="412" t="s">
        <v>44</v>
      </c>
      <c r="BN15" s="412" t="s">
        <v>44</v>
      </c>
      <c r="BO15" s="412" t="s">
        <v>44</v>
      </c>
      <c r="BP15" s="412" t="s">
        <v>44</v>
      </c>
      <c r="BQ15" s="412" t="s">
        <v>44</v>
      </c>
      <c r="BR15" s="412" t="s">
        <v>44</v>
      </c>
      <c r="BS15" s="412">
        <v>1</v>
      </c>
      <c r="BT15" s="412" t="s">
        <v>44</v>
      </c>
      <c r="BU15" s="412" t="s">
        <v>44</v>
      </c>
      <c r="BV15" s="412" t="s">
        <v>44</v>
      </c>
      <c r="BW15" s="412" t="s">
        <v>44</v>
      </c>
      <c r="BX15" s="412" t="s">
        <v>44</v>
      </c>
    </row>
    <row r="16" spans="1:76" s="414" customFormat="1" ht="39.950000000000003" customHeight="1">
      <c r="A16" s="415" t="s">
        <v>49</v>
      </c>
      <c r="B16" s="412" t="s">
        <v>89</v>
      </c>
      <c r="C16" s="412" t="s">
        <v>89</v>
      </c>
      <c r="D16" s="412" t="s">
        <v>89</v>
      </c>
      <c r="E16" s="412" t="s">
        <v>89</v>
      </c>
      <c r="F16" s="412" t="s">
        <v>89</v>
      </c>
      <c r="G16" s="412" t="s">
        <v>89</v>
      </c>
      <c r="H16" s="412" t="s">
        <v>89</v>
      </c>
      <c r="I16" s="412" t="s">
        <v>89</v>
      </c>
      <c r="J16" s="412" t="s">
        <v>89</v>
      </c>
      <c r="K16" s="412" t="s">
        <v>89</v>
      </c>
      <c r="L16" s="412"/>
      <c r="M16" s="412" t="s">
        <v>89</v>
      </c>
      <c r="N16" s="412" t="s">
        <v>89</v>
      </c>
      <c r="O16" s="412" t="s">
        <v>89</v>
      </c>
      <c r="P16" s="412" t="s">
        <v>89</v>
      </c>
      <c r="Q16" s="412" t="s">
        <v>89</v>
      </c>
      <c r="R16" s="412" t="s">
        <v>89</v>
      </c>
      <c r="S16" s="412" t="s">
        <v>89</v>
      </c>
      <c r="T16" s="412" t="s">
        <v>89</v>
      </c>
      <c r="U16" s="415" t="s">
        <v>49</v>
      </c>
      <c r="V16" s="412" t="s">
        <v>89</v>
      </c>
      <c r="W16" s="412" t="s">
        <v>89</v>
      </c>
      <c r="X16" s="412" t="s">
        <v>89</v>
      </c>
      <c r="Y16" s="412" t="s">
        <v>89</v>
      </c>
      <c r="Z16" s="412" t="s">
        <v>89</v>
      </c>
      <c r="AA16" s="412" t="s">
        <v>89</v>
      </c>
      <c r="AB16" s="412" t="s">
        <v>89</v>
      </c>
      <c r="AC16" s="412" t="s">
        <v>89</v>
      </c>
      <c r="AD16" s="412" t="s">
        <v>89</v>
      </c>
      <c r="AE16" s="412" t="s">
        <v>89</v>
      </c>
      <c r="AF16" s="412" t="s">
        <v>89</v>
      </c>
      <c r="AG16" s="412" t="s">
        <v>89</v>
      </c>
      <c r="AH16" s="412" t="s">
        <v>89</v>
      </c>
      <c r="AI16" s="412" t="s">
        <v>89</v>
      </c>
      <c r="AJ16" s="416"/>
      <c r="AK16" s="412" t="s">
        <v>89</v>
      </c>
      <c r="AL16" s="412" t="s">
        <v>89</v>
      </c>
      <c r="AM16" s="412" t="s">
        <v>89</v>
      </c>
      <c r="AN16" s="412" t="s">
        <v>89</v>
      </c>
      <c r="AO16" s="412" t="s">
        <v>89</v>
      </c>
      <c r="AP16" s="412" t="s">
        <v>89</v>
      </c>
      <c r="AQ16" s="412" t="s">
        <v>89</v>
      </c>
      <c r="AR16" s="412" t="s">
        <v>89</v>
      </c>
      <c r="AS16" s="412" t="s">
        <v>89</v>
      </c>
      <c r="AT16" s="412" t="s">
        <v>89</v>
      </c>
      <c r="AU16" s="412" t="s">
        <v>89</v>
      </c>
      <c r="AV16" s="412" t="s">
        <v>89</v>
      </c>
      <c r="AW16" s="415" t="s">
        <v>49</v>
      </c>
      <c r="AX16" s="417">
        <v>6</v>
      </c>
      <c r="AY16" s="418">
        <v>3</v>
      </c>
      <c r="AZ16" s="418">
        <v>3</v>
      </c>
      <c r="BA16" s="412" t="s">
        <v>44</v>
      </c>
      <c r="BB16" s="412" t="s">
        <v>44</v>
      </c>
      <c r="BC16" s="412" t="s">
        <v>44</v>
      </c>
      <c r="BD16" s="412" t="s">
        <v>44</v>
      </c>
      <c r="BE16" s="412" t="s">
        <v>44</v>
      </c>
      <c r="BF16" s="418">
        <v>3</v>
      </c>
      <c r="BG16" s="412" t="s">
        <v>44</v>
      </c>
      <c r="BH16" s="412" t="s">
        <v>44</v>
      </c>
      <c r="BI16" s="412" t="s">
        <v>44</v>
      </c>
      <c r="BJ16" s="412" t="s">
        <v>44</v>
      </c>
      <c r="BK16" s="412" t="s">
        <v>44</v>
      </c>
      <c r="BL16" s="418"/>
      <c r="BM16" s="418">
        <v>1</v>
      </c>
      <c r="BN16" s="412" t="s">
        <v>44</v>
      </c>
      <c r="BO16" s="412" t="s">
        <v>44</v>
      </c>
      <c r="BP16" s="412" t="s">
        <v>44</v>
      </c>
      <c r="BQ16" s="412" t="s">
        <v>44</v>
      </c>
      <c r="BR16" s="412" t="s">
        <v>44</v>
      </c>
      <c r="BS16" s="412" t="s">
        <v>44</v>
      </c>
      <c r="BT16" s="412" t="s">
        <v>44</v>
      </c>
      <c r="BU16" s="412">
        <v>2</v>
      </c>
      <c r="BV16" s="412" t="s">
        <v>44</v>
      </c>
      <c r="BW16" s="412" t="s">
        <v>44</v>
      </c>
      <c r="BX16" s="412" t="s">
        <v>44</v>
      </c>
    </row>
    <row r="17" spans="1:76" s="414" customFormat="1" ht="39.950000000000003" customHeight="1">
      <c r="A17" s="415" t="s">
        <v>50</v>
      </c>
      <c r="B17" s="412">
        <v>2</v>
      </c>
      <c r="C17" s="412">
        <v>2</v>
      </c>
      <c r="D17" s="412" t="s">
        <v>89</v>
      </c>
      <c r="E17" s="412" t="s">
        <v>89</v>
      </c>
      <c r="F17" s="412" t="s">
        <v>89</v>
      </c>
      <c r="G17" s="412" t="s">
        <v>89</v>
      </c>
      <c r="H17" s="412" t="s">
        <v>89</v>
      </c>
      <c r="I17" s="412" t="s">
        <v>89</v>
      </c>
      <c r="J17" s="412" t="s">
        <v>89</v>
      </c>
      <c r="K17" s="412" t="s">
        <v>89</v>
      </c>
      <c r="L17" s="412"/>
      <c r="M17" s="412" t="s">
        <v>89</v>
      </c>
      <c r="N17" s="412" t="s">
        <v>89</v>
      </c>
      <c r="O17" s="412" t="s">
        <v>89</v>
      </c>
      <c r="P17" s="412" t="s">
        <v>89</v>
      </c>
      <c r="Q17" s="412" t="s">
        <v>89</v>
      </c>
      <c r="R17" s="412" t="s">
        <v>89</v>
      </c>
      <c r="S17" s="412">
        <v>2</v>
      </c>
      <c r="T17" s="412" t="s">
        <v>89</v>
      </c>
      <c r="U17" s="415" t="s">
        <v>50</v>
      </c>
      <c r="V17" s="412" t="s">
        <v>89</v>
      </c>
      <c r="W17" s="412" t="s">
        <v>89</v>
      </c>
      <c r="X17" s="412" t="s">
        <v>89</v>
      </c>
      <c r="Y17" s="412" t="s">
        <v>89</v>
      </c>
      <c r="Z17" s="412" t="s">
        <v>89</v>
      </c>
      <c r="AA17" s="412" t="s">
        <v>89</v>
      </c>
      <c r="AB17" s="412" t="s">
        <v>89</v>
      </c>
      <c r="AC17" s="412" t="s">
        <v>89</v>
      </c>
      <c r="AD17" s="412" t="s">
        <v>89</v>
      </c>
      <c r="AE17" s="412" t="s">
        <v>89</v>
      </c>
      <c r="AF17" s="412" t="s">
        <v>89</v>
      </c>
      <c r="AG17" s="412" t="s">
        <v>89</v>
      </c>
      <c r="AH17" s="412" t="s">
        <v>89</v>
      </c>
      <c r="AI17" s="412" t="s">
        <v>89</v>
      </c>
      <c r="AJ17" s="416"/>
      <c r="AK17" s="412" t="s">
        <v>89</v>
      </c>
      <c r="AL17" s="412" t="s">
        <v>89</v>
      </c>
      <c r="AM17" s="412" t="s">
        <v>89</v>
      </c>
      <c r="AN17" s="412" t="s">
        <v>89</v>
      </c>
      <c r="AO17" s="412" t="s">
        <v>89</v>
      </c>
      <c r="AP17" s="412" t="s">
        <v>89</v>
      </c>
      <c r="AQ17" s="412" t="s">
        <v>89</v>
      </c>
      <c r="AR17" s="412" t="s">
        <v>89</v>
      </c>
      <c r="AS17" s="412" t="s">
        <v>89</v>
      </c>
      <c r="AT17" s="412" t="s">
        <v>89</v>
      </c>
      <c r="AU17" s="412" t="s">
        <v>89</v>
      </c>
      <c r="AV17" s="412" t="s">
        <v>89</v>
      </c>
      <c r="AW17" s="415" t="s">
        <v>50</v>
      </c>
      <c r="AX17" s="417">
        <v>8</v>
      </c>
      <c r="AY17" s="418">
        <v>5</v>
      </c>
      <c r="AZ17" s="418">
        <v>3</v>
      </c>
      <c r="BA17" s="412" t="s">
        <v>44</v>
      </c>
      <c r="BB17" s="412" t="s">
        <v>44</v>
      </c>
      <c r="BC17" s="412" t="s">
        <v>44</v>
      </c>
      <c r="BD17" s="412" t="s">
        <v>44</v>
      </c>
      <c r="BE17" s="412" t="s">
        <v>44</v>
      </c>
      <c r="BF17" s="418">
        <v>4</v>
      </c>
      <c r="BG17" s="412" t="s">
        <v>44</v>
      </c>
      <c r="BH17" s="412" t="s">
        <v>44</v>
      </c>
      <c r="BI17" s="412" t="s">
        <v>44</v>
      </c>
      <c r="BJ17" s="412" t="s">
        <v>44</v>
      </c>
      <c r="BK17" s="412" t="s">
        <v>44</v>
      </c>
      <c r="BL17" s="418"/>
      <c r="BM17" s="418">
        <v>2</v>
      </c>
      <c r="BN17" s="412" t="s">
        <v>44</v>
      </c>
      <c r="BO17" s="412" t="s">
        <v>44</v>
      </c>
      <c r="BP17" s="412" t="s">
        <v>44</v>
      </c>
      <c r="BQ17" s="412" t="s">
        <v>44</v>
      </c>
      <c r="BR17" s="412" t="s">
        <v>44</v>
      </c>
      <c r="BS17" s="412">
        <v>1</v>
      </c>
      <c r="BT17" s="412" t="s">
        <v>44</v>
      </c>
      <c r="BU17" s="412">
        <v>1</v>
      </c>
      <c r="BV17" s="412" t="s">
        <v>44</v>
      </c>
      <c r="BW17" s="412" t="s">
        <v>44</v>
      </c>
      <c r="BX17" s="412" t="s">
        <v>44</v>
      </c>
    </row>
    <row r="18" spans="1:76" s="419" customFormat="1" ht="39.950000000000003" customHeight="1">
      <c r="A18" s="415" t="s">
        <v>51</v>
      </c>
      <c r="B18" s="412">
        <v>1</v>
      </c>
      <c r="C18" s="412">
        <v>1</v>
      </c>
      <c r="D18" s="412" t="s">
        <v>89</v>
      </c>
      <c r="E18" s="412" t="s">
        <v>89</v>
      </c>
      <c r="F18" s="412" t="s">
        <v>89</v>
      </c>
      <c r="G18" s="412" t="s">
        <v>89</v>
      </c>
      <c r="H18" s="412" t="s">
        <v>89</v>
      </c>
      <c r="I18" s="412" t="s">
        <v>89</v>
      </c>
      <c r="J18" s="412" t="s">
        <v>89</v>
      </c>
      <c r="K18" s="412" t="s">
        <v>89</v>
      </c>
      <c r="L18" s="412"/>
      <c r="M18" s="412" t="s">
        <v>89</v>
      </c>
      <c r="N18" s="412" t="s">
        <v>89</v>
      </c>
      <c r="O18" s="412" t="s">
        <v>89</v>
      </c>
      <c r="P18" s="412" t="s">
        <v>89</v>
      </c>
      <c r="Q18" s="412" t="s">
        <v>89</v>
      </c>
      <c r="R18" s="412" t="s">
        <v>89</v>
      </c>
      <c r="S18" s="412">
        <v>1</v>
      </c>
      <c r="T18" s="412" t="s">
        <v>89</v>
      </c>
      <c r="U18" s="415" t="s">
        <v>51</v>
      </c>
      <c r="V18" s="413">
        <v>3</v>
      </c>
      <c r="W18" s="412">
        <v>2</v>
      </c>
      <c r="X18" s="412">
        <v>1</v>
      </c>
      <c r="Y18" s="412" t="s">
        <v>89</v>
      </c>
      <c r="Z18" s="412" t="s">
        <v>89</v>
      </c>
      <c r="AA18" s="412" t="s">
        <v>89</v>
      </c>
      <c r="AB18" s="412" t="s">
        <v>89</v>
      </c>
      <c r="AC18" s="412" t="s">
        <v>89</v>
      </c>
      <c r="AD18" s="412" t="s">
        <v>89</v>
      </c>
      <c r="AE18" s="412" t="s">
        <v>89</v>
      </c>
      <c r="AF18" s="412" t="s">
        <v>89</v>
      </c>
      <c r="AG18" s="412" t="s">
        <v>89</v>
      </c>
      <c r="AH18" s="412" t="s">
        <v>89</v>
      </c>
      <c r="AI18" s="412" t="s">
        <v>89</v>
      </c>
      <c r="AJ18" s="416"/>
      <c r="AK18" s="412">
        <v>1</v>
      </c>
      <c r="AL18" s="412" t="s">
        <v>89</v>
      </c>
      <c r="AM18" s="412" t="s">
        <v>89</v>
      </c>
      <c r="AN18" s="412" t="s">
        <v>89</v>
      </c>
      <c r="AO18" s="412" t="s">
        <v>89</v>
      </c>
      <c r="AP18" s="412" t="s">
        <v>89</v>
      </c>
      <c r="AQ18" s="412" t="s">
        <v>89</v>
      </c>
      <c r="AR18" s="412" t="s">
        <v>89</v>
      </c>
      <c r="AS18" s="412" t="s">
        <v>89</v>
      </c>
      <c r="AT18" s="412" t="s">
        <v>89</v>
      </c>
      <c r="AU18" s="412">
        <v>2</v>
      </c>
      <c r="AV18" s="412" t="s">
        <v>89</v>
      </c>
      <c r="AW18" s="415" t="s">
        <v>51</v>
      </c>
      <c r="AX18" s="417">
        <v>5</v>
      </c>
      <c r="AY18" s="412">
        <v>1</v>
      </c>
      <c r="AZ18" s="412">
        <v>4</v>
      </c>
      <c r="BA18" s="412" t="s">
        <v>44</v>
      </c>
      <c r="BB18" s="412" t="s">
        <v>44</v>
      </c>
      <c r="BC18" s="412" t="s">
        <v>44</v>
      </c>
      <c r="BD18" s="412" t="s">
        <v>44</v>
      </c>
      <c r="BE18" s="412" t="s">
        <v>44</v>
      </c>
      <c r="BF18" s="412">
        <v>3</v>
      </c>
      <c r="BG18" s="412" t="s">
        <v>44</v>
      </c>
      <c r="BH18" s="412" t="s">
        <v>44</v>
      </c>
      <c r="BI18" s="412" t="s">
        <v>44</v>
      </c>
      <c r="BJ18" s="412" t="s">
        <v>44</v>
      </c>
      <c r="BK18" s="412" t="s">
        <v>44</v>
      </c>
      <c r="BL18" s="418"/>
      <c r="BM18" s="412">
        <v>2</v>
      </c>
      <c r="BN18" s="412" t="s">
        <v>44</v>
      </c>
      <c r="BO18" s="412" t="s">
        <v>44</v>
      </c>
      <c r="BP18" s="412" t="s">
        <v>44</v>
      </c>
      <c r="BQ18" s="412" t="s">
        <v>44</v>
      </c>
      <c r="BR18" s="412" t="s">
        <v>44</v>
      </c>
      <c r="BS18" s="412" t="s">
        <v>44</v>
      </c>
      <c r="BT18" s="412" t="s">
        <v>44</v>
      </c>
      <c r="BU18" s="412" t="s">
        <v>44</v>
      </c>
      <c r="BV18" s="412" t="s">
        <v>44</v>
      </c>
      <c r="BW18" s="412" t="s">
        <v>44</v>
      </c>
      <c r="BX18" s="412" t="s">
        <v>44</v>
      </c>
    </row>
    <row r="19" spans="1:76" s="419" customFormat="1" ht="39.950000000000003" customHeight="1">
      <c r="A19" s="415" t="s">
        <v>52</v>
      </c>
      <c r="B19" s="412" t="s">
        <v>89</v>
      </c>
      <c r="C19" s="412" t="s">
        <v>89</v>
      </c>
      <c r="D19" s="412" t="s">
        <v>89</v>
      </c>
      <c r="E19" s="412" t="s">
        <v>89</v>
      </c>
      <c r="F19" s="412" t="s">
        <v>89</v>
      </c>
      <c r="G19" s="412" t="s">
        <v>89</v>
      </c>
      <c r="H19" s="412" t="s">
        <v>89</v>
      </c>
      <c r="I19" s="412" t="s">
        <v>89</v>
      </c>
      <c r="J19" s="412" t="s">
        <v>89</v>
      </c>
      <c r="K19" s="412" t="s">
        <v>89</v>
      </c>
      <c r="L19" s="412"/>
      <c r="M19" s="412" t="s">
        <v>89</v>
      </c>
      <c r="N19" s="412" t="s">
        <v>89</v>
      </c>
      <c r="O19" s="412" t="s">
        <v>89</v>
      </c>
      <c r="P19" s="412" t="s">
        <v>89</v>
      </c>
      <c r="Q19" s="412" t="s">
        <v>89</v>
      </c>
      <c r="R19" s="412" t="s">
        <v>89</v>
      </c>
      <c r="S19" s="412" t="s">
        <v>89</v>
      </c>
      <c r="T19" s="412" t="s">
        <v>89</v>
      </c>
      <c r="U19" s="415" t="s">
        <v>52</v>
      </c>
      <c r="V19" s="412" t="s">
        <v>89</v>
      </c>
      <c r="W19" s="412" t="s">
        <v>89</v>
      </c>
      <c r="X19" s="412" t="s">
        <v>89</v>
      </c>
      <c r="Y19" s="412" t="s">
        <v>89</v>
      </c>
      <c r="Z19" s="412" t="s">
        <v>89</v>
      </c>
      <c r="AA19" s="412" t="s">
        <v>89</v>
      </c>
      <c r="AB19" s="412" t="s">
        <v>89</v>
      </c>
      <c r="AC19" s="412" t="s">
        <v>89</v>
      </c>
      <c r="AD19" s="412" t="s">
        <v>89</v>
      </c>
      <c r="AE19" s="412" t="s">
        <v>89</v>
      </c>
      <c r="AF19" s="412" t="s">
        <v>89</v>
      </c>
      <c r="AG19" s="412" t="s">
        <v>89</v>
      </c>
      <c r="AH19" s="412" t="s">
        <v>89</v>
      </c>
      <c r="AI19" s="412" t="s">
        <v>89</v>
      </c>
      <c r="AJ19" s="416"/>
      <c r="AK19" s="412" t="s">
        <v>89</v>
      </c>
      <c r="AL19" s="412" t="s">
        <v>89</v>
      </c>
      <c r="AM19" s="412" t="s">
        <v>89</v>
      </c>
      <c r="AN19" s="412" t="s">
        <v>89</v>
      </c>
      <c r="AO19" s="412" t="s">
        <v>89</v>
      </c>
      <c r="AP19" s="412" t="s">
        <v>89</v>
      </c>
      <c r="AQ19" s="412" t="s">
        <v>89</v>
      </c>
      <c r="AR19" s="412" t="s">
        <v>89</v>
      </c>
      <c r="AS19" s="412" t="s">
        <v>89</v>
      </c>
      <c r="AT19" s="412" t="s">
        <v>89</v>
      </c>
      <c r="AU19" s="412" t="s">
        <v>89</v>
      </c>
      <c r="AV19" s="412" t="s">
        <v>89</v>
      </c>
      <c r="AW19" s="415" t="s">
        <v>52</v>
      </c>
      <c r="AX19" s="417">
        <v>7</v>
      </c>
      <c r="AY19" s="412">
        <v>4</v>
      </c>
      <c r="AZ19" s="412">
        <v>3</v>
      </c>
      <c r="BA19" s="412" t="s">
        <v>44</v>
      </c>
      <c r="BB19" s="412" t="s">
        <v>44</v>
      </c>
      <c r="BC19" s="412" t="s">
        <v>44</v>
      </c>
      <c r="BD19" s="412" t="s">
        <v>44</v>
      </c>
      <c r="BE19" s="412" t="s">
        <v>44</v>
      </c>
      <c r="BF19" s="412">
        <v>5</v>
      </c>
      <c r="BG19" s="412" t="s">
        <v>44</v>
      </c>
      <c r="BH19" s="412" t="s">
        <v>44</v>
      </c>
      <c r="BI19" s="412" t="s">
        <v>44</v>
      </c>
      <c r="BJ19" s="412" t="s">
        <v>44</v>
      </c>
      <c r="BK19" s="412" t="s">
        <v>44</v>
      </c>
      <c r="BL19" s="418"/>
      <c r="BM19" s="412">
        <v>1</v>
      </c>
      <c r="BN19" s="412" t="s">
        <v>44</v>
      </c>
      <c r="BO19" s="412" t="s">
        <v>44</v>
      </c>
      <c r="BP19" s="412" t="s">
        <v>44</v>
      </c>
      <c r="BQ19" s="412" t="s">
        <v>44</v>
      </c>
      <c r="BR19" s="412" t="s">
        <v>44</v>
      </c>
      <c r="BS19" s="412" t="s">
        <v>44</v>
      </c>
      <c r="BT19" s="412" t="s">
        <v>44</v>
      </c>
      <c r="BU19" s="412">
        <v>1</v>
      </c>
      <c r="BV19" s="412" t="s">
        <v>44</v>
      </c>
      <c r="BW19" s="412" t="s">
        <v>44</v>
      </c>
      <c r="BX19" s="412" t="s">
        <v>44</v>
      </c>
    </row>
    <row r="20" spans="1:76" s="419" customFormat="1" ht="39.950000000000003" customHeight="1" thickBot="1">
      <c r="A20" s="420" t="s">
        <v>53</v>
      </c>
      <c r="B20" s="421" t="s">
        <v>89</v>
      </c>
      <c r="C20" s="421" t="s">
        <v>89</v>
      </c>
      <c r="D20" s="421" t="s">
        <v>89</v>
      </c>
      <c r="E20" s="421" t="s">
        <v>89</v>
      </c>
      <c r="F20" s="421" t="s">
        <v>89</v>
      </c>
      <c r="G20" s="421" t="s">
        <v>89</v>
      </c>
      <c r="H20" s="421" t="s">
        <v>89</v>
      </c>
      <c r="I20" s="421" t="s">
        <v>89</v>
      </c>
      <c r="J20" s="421" t="s">
        <v>89</v>
      </c>
      <c r="K20" s="421" t="s">
        <v>89</v>
      </c>
      <c r="L20" s="422"/>
      <c r="M20" s="421" t="s">
        <v>89</v>
      </c>
      <c r="N20" s="421" t="s">
        <v>89</v>
      </c>
      <c r="O20" s="421" t="s">
        <v>89</v>
      </c>
      <c r="P20" s="421" t="s">
        <v>89</v>
      </c>
      <c r="Q20" s="421" t="s">
        <v>89</v>
      </c>
      <c r="R20" s="421" t="s">
        <v>89</v>
      </c>
      <c r="S20" s="421" t="s">
        <v>89</v>
      </c>
      <c r="T20" s="421" t="s">
        <v>89</v>
      </c>
      <c r="U20" s="420" t="s">
        <v>53</v>
      </c>
      <c r="V20" s="423">
        <v>3</v>
      </c>
      <c r="W20" s="421">
        <v>2</v>
      </c>
      <c r="X20" s="424">
        <v>1</v>
      </c>
      <c r="Y20" s="421" t="s">
        <v>89</v>
      </c>
      <c r="Z20" s="421" t="s">
        <v>89</v>
      </c>
      <c r="AA20" s="421" t="s">
        <v>89</v>
      </c>
      <c r="AB20" s="421" t="s">
        <v>89</v>
      </c>
      <c r="AC20" s="421" t="s">
        <v>89</v>
      </c>
      <c r="AD20" s="421" t="s">
        <v>89</v>
      </c>
      <c r="AE20" s="421" t="s">
        <v>89</v>
      </c>
      <c r="AF20" s="421" t="s">
        <v>89</v>
      </c>
      <c r="AG20" s="421" t="s">
        <v>89</v>
      </c>
      <c r="AH20" s="421" t="s">
        <v>89</v>
      </c>
      <c r="AI20" s="421" t="s">
        <v>89</v>
      </c>
      <c r="AJ20" s="425"/>
      <c r="AK20" s="424">
        <v>1</v>
      </c>
      <c r="AL20" s="421" t="s">
        <v>89</v>
      </c>
      <c r="AM20" s="421" t="s">
        <v>89</v>
      </c>
      <c r="AN20" s="421" t="s">
        <v>89</v>
      </c>
      <c r="AO20" s="421" t="s">
        <v>89</v>
      </c>
      <c r="AP20" s="421" t="s">
        <v>89</v>
      </c>
      <c r="AQ20" s="421" t="s">
        <v>89</v>
      </c>
      <c r="AR20" s="421" t="s">
        <v>89</v>
      </c>
      <c r="AS20" s="421" t="s">
        <v>89</v>
      </c>
      <c r="AT20" s="421" t="s">
        <v>89</v>
      </c>
      <c r="AU20" s="421">
        <v>2</v>
      </c>
      <c r="AV20" s="421" t="s">
        <v>89</v>
      </c>
      <c r="AW20" s="420" t="s">
        <v>53</v>
      </c>
      <c r="AX20" s="426">
        <v>1</v>
      </c>
      <c r="AY20" s="421" t="s">
        <v>44</v>
      </c>
      <c r="AZ20" s="421">
        <v>1</v>
      </c>
      <c r="BA20" s="421" t="s">
        <v>44</v>
      </c>
      <c r="BB20" s="421" t="s">
        <v>44</v>
      </c>
      <c r="BC20" s="421" t="s">
        <v>44</v>
      </c>
      <c r="BD20" s="421" t="s">
        <v>44</v>
      </c>
      <c r="BE20" s="421" t="s">
        <v>44</v>
      </c>
      <c r="BF20" s="427">
        <v>1</v>
      </c>
      <c r="BG20" s="421" t="s">
        <v>44</v>
      </c>
      <c r="BH20" s="421" t="s">
        <v>44</v>
      </c>
      <c r="BI20" s="421" t="s">
        <v>44</v>
      </c>
      <c r="BJ20" s="421" t="s">
        <v>44</v>
      </c>
      <c r="BK20" s="421" t="s">
        <v>44</v>
      </c>
      <c r="BL20" s="427"/>
      <c r="BM20" s="424" t="s">
        <v>44</v>
      </c>
      <c r="BN20" s="421" t="s">
        <v>44</v>
      </c>
      <c r="BO20" s="421" t="s">
        <v>44</v>
      </c>
      <c r="BP20" s="421" t="s">
        <v>44</v>
      </c>
      <c r="BQ20" s="421" t="s">
        <v>44</v>
      </c>
      <c r="BR20" s="421" t="s">
        <v>44</v>
      </c>
      <c r="BS20" s="421" t="s">
        <v>44</v>
      </c>
      <c r="BT20" s="421" t="s">
        <v>44</v>
      </c>
      <c r="BU20" s="421" t="s">
        <v>44</v>
      </c>
      <c r="BV20" s="421" t="s">
        <v>44</v>
      </c>
      <c r="BW20" s="421" t="s">
        <v>44</v>
      </c>
      <c r="BX20" s="421" t="s">
        <v>44</v>
      </c>
    </row>
    <row r="21" spans="1:76" ht="12" customHeight="1" thickTop="1">
      <c r="A21" s="147" t="s">
        <v>255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72"/>
      <c r="N21" s="172"/>
      <c r="O21" s="173"/>
      <c r="P21" s="174"/>
      <c r="Q21" s="152"/>
      <c r="R21" s="152"/>
      <c r="S21" s="152"/>
      <c r="U21" s="147" t="s">
        <v>255</v>
      </c>
      <c r="V21" s="152"/>
      <c r="W21" s="152"/>
      <c r="X21" s="152"/>
      <c r="Y21" s="152"/>
      <c r="Z21" s="152"/>
      <c r="AA21" s="152"/>
      <c r="AB21" s="152"/>
      <c r="AC21" s="152"/>
      <c r="AK21" s="152"/>
      <c r="AL21" s="152"/>
      <c r="AM21" s="152"/>
      <c r="AN21" s="152"/>
      <c r="AP21" s="152"/>
      <c r="AQ21" s="152"/>
      <c r="AR21" s="152"/>
      <c r="AW21" s="147" t="s">
        <v>255</v>
      </c>
    </row>
    <row r="22" spans="1:76">
      <c r="M22" s="176"/>
      <c r="N22" s="176"/>
      <c r="O22" s="176"/>
      <c r="P22" s="176"/>
      <c r="Q22" s="176"/>
      <c r="R22" s="176"/>
      <c r="AK22" s="150"/>
      <c r="AP22" s="172"/>
      <c r="AQ22" s="177"/>
    </row>
    <row r="23" spans="1:76">
      <c r="M23" s="176"/>
      <c r="O23" s="180"/>
      <c r="AK23" s="150"/>
      <c r="AP23" s="172"/>
      <c r="AQ23" s="177"/>
    </row>
    <row r="24" spans="1:76" ht="13.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U24" s="152"/>
      <c r="V24" s="152"/>
      <c r="W24" s="152"/>
      <c r="X24" s="152"/>
      <c r="Y24" s="152"/>
      <c r="Z24" s="152"/>
      <c r="AA24" s="152"/>
      <c r="AB24" s="152"/>
      <c r="AC24" s="152"/>
      <c r="AK24" s="152"/>
      <c r="AL24" s="152"/>
      <c r="AM24" s="152"/>
      <c r="AN24" s="152"/>
      <c r="AP24" s="152"/>
      <c r="AQ24" s="152"/>
      <c r="AR24" s="152"/>
    </row>
    <row r="25" spans="1:76" ht="13.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U25" s="152"/>
      <c r="V25" s="152"/>
      <c r="W25" s="152"/>
      <c r="X25" s="152"/>
      <c r="Y25" s="152"/>
      <c r="Z25" s="152"/>
      <c r="AA25" s="152"/>
      <c r="AB25" s="152"/>
      <c r="AC25" s="152"/>
      <c r="AK25" s="152"/>
      <c r="AL25" s="152"/>
      <c r="AM25" s="152"/>
      <c r="AN25" s="152"/>
      <c r="AP25" s="152"/>
      <c r="AQ25" s="152"/>
      <c r="AR25" s="152"/>
    </row>
    <row r="26" spans="1:76">
      <c r="M26" s="176"/>
      <c r="AP26" s="172"/>
      <c r="AQ26" s="177"/>
    </row>
    <row r="27" spans="1:76">
      <c r="M27" s="176"/>
      <c r="AP27" s="172"/>
      <c r="AQ27" s="177"/>
    </row>
    <row r="28" spans="1:76">
      <c r="M28" s="176"/>
      <c r="AP28" s="172"/>
      <c r="AQ28" s="177"/>
    </row>
    <row r="29" spans="1:76">
      <c r="M29" s="176"/>
      <c r="AP29" s="172"/>
      <c r="AQ29" s="177"/>
    </row>
    <row r="30" spans="1:76">
      <c r="M30" s="176"/>
      <c r="AP30" s="172"/>
      <c r="AQ30" s="177"/>
    </row>
    <row r="31" spans="1:76">
      <c r="M31" s="176"/>
      <c r="AP31" s="172"/>
      <c r="AQ31" s="177"/>
    </row>
    <row r="32" spans="1:76">
      <c r="M32" s="176"/>
      <c r="AP32" s="172"/>
      <c r="AQ32" s="177"/>
    </row>
    <row r="33" spans="1:76">
      <c r="M33" s="176"/>
      <c r="AP33" s="172"/>
      <c r="AQ33" s="177"/>
    </row>
    <row r="34" spans="1:76">
      <c r="M34" s="176"/>
      <c r="AP34" s="172"/>
      <c r="AQ34" s="177"/>
    </row>
    <row r="35" spans="1:76" s="178" customFormat="1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9"/>
      <c r="N35" s="179"/>
      <c r="O35" s="179"/>
      <c r="P35" s="179"/>
      <c r="Q35" s="179"/>
      <c r="R35" s="179"/>
      <c r="S35" s="175"/>
      <c r="T35" s="152"/>
      <c r="U35" s="151"/>
      <c r="V35" s="151"/>
      <c r="W35" s="151"/>
      <c r="X35" s="151"/>
      <c r="Y35" s="151"/>
      <c r="Z35" s="151"/>
      <c r="AA35" s="151"/>
      <c r="AB35" s="151"/>
      <c r="AC35" s="151"/>
      <c r="AD35" s="152"/>
      <c r="AE35" s="152"/>
      <c r="AF35" s="152"/>
      <c r="AG35" s="152"/>
      <c r="AH35" s="152"/>
      <c r="AI35" s="152"/>
      <c r="AJ35" s="152"/>
      <c r="AK35" s="147"/>
      <c r="AL35" s="147"/>
      <c r="AM35" s="147"/>
      <c r="AN35" s="147"/>
      <c r="AO35" s="152"/>
      <c r="AP35" s="172"/>
      <c r="AQ35" s="177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</row>
    <row r="36" spans="1:76" s="178" customFormat="1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9"/>
      <c r="N36" s="179"/>
      <c r="O36" s="179"/>
      <c r="P36" s="179"/>
      <c r="Q36" s="179"/>
      <c r="R36" s="179"/>
      <c r="S36" s="175"/>
      <c r="T36" s="152"/>
      <c r="U36" s="151"/>
      <c r="V36" s="151"/>
      <c r="W36" s="151"/>
      <c r="X36" s="151"/>
      <c r="Y36" s="151"/>
      <c r="Z36" s="151"/>
      <c r="AA36" s="151"/>
      <c r="AB36" s="151"/>
      <c r="AC36" s="151"/>
      <c r="AD36" s="152"/>
      <c r="AE36" s="152"/>
      <c r="AF36" s="152"/>
      <c r="AG36" s="152"/>
      <c r="AH36" s="152"/>
      <c r="AI36" s="152"/>
      <c r="AJ36" s="152"/>
      <c r="AK36" s="147"/>
      <c r="AL36" s="147"/>
      <c r="AM36" s="147"/>
      <c r="AN36" s="147"/>
      <c r="AO36" s="152"/>
      <c r="AP36" s="172"/>
      <c r="AQ36" s="177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</row>
    <row r="37" spans="1:76" s="178" customFormat="1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9"/>
      <c r="N37" s="179"/>
      <c r="O37" s="179"/>
      <c r="P37" s="179"/>
      <c r="Q37" s="179"/>
      <c r="R37" s="179"/>
      <c r="S37" s="175"/>
      <c r="T37" s="152"/>
      <c r="U37" s="151"/>
      <c r="V37" s="151"/>
      <c r="W37" s="151"/>
      <c r="X37" s="151"/>
      <c r="Y37" s="151"/>
      <c r="Z37" s="151"/>
      <c r="AA37" s="151"/>
      <c r="AB37" s="151"/>
      <c r="AC37" s="151"/>
      <c r="AD37" s="152"/>
      <c r="AE37" s="152"/>
      <c r="AF37" s="152"/>
      <c r="AG37" s="152"/>
      <c r="AH37" s="152"/>
      <c r="AI37" s="152"/>
      <c r="AJ37" s="152"/>
      <c r="AK37" s="147"/>
      <c r="AL37" s="147"/>
      <c r="AM37" s="147"/>
      <c r="AN37" s="147"/>
      <c r="AO37" s="152"/>
      <c r="AP37" s="172"/>
      <c r="AQ37" s="177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</row>
    <row r="38" spans="1:76" s="178" customForma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9"/>
      <c r="N38" s="179"/>
      <c r="O38" s="179"/>
      <c r="P38" s="179"/>
      <c r="Q38" s="179"/>
      <c r="R38" s="179"/>
      <c r="S38" s="175"/>
      <c r="T38" s="152"/>
      <c r="U38" s="151"/>
      <c r="V38" s="151"/>
      <c r="W38" s="151"/>
      <c r="X38" s="151"/>
      <c r="Y38" s="151"/>
      <c r="Z38" s="151"/>
      <c r="AA38" s="151"/>
      <c r="AB38" s="151"/>
      <c r="AC38" s="151"/>
      <c r="AD38" s="152"/>
      <c r="AE38" s="152"/>
      <c r="AF38" s="152"/>
      <c r="AG38" s="152"/>
      <c r="AH38" s="152"/>
      <c r="AI38" s="152"/>
      <c r="AJ38" s="152"/>
      <c r="AK38" s="147"/>
      <c r="AL38" s="147"/>
      <c r="AM38" s="147"/>
      <c r="AN38" s="147"/>
      <c r="AO38" s="152"/>
      <c r="AP38" s="172"/>
      <c r="AQ38" s="177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</row>
    <row r="39" spans="1:76" s="178" customFormat="1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9"/>
      <c r="N39" s="179"/>
      <c r="O39" s="179"/>
      <c r="P39" s="179"/>
      <c r="Q39" s="179"/>
      <c r="R39" s="179"/>
      <c r="S39" s="175"/>
      <c r="T39" s="152"/>
      <c r="U39" s="151"/>
      <c r="V39" s="151"/>
      <c r="W39" s="151"/>
      <c r="X39" s="151"/>
      <c r="Y39" s="151"/>
      <c r="Z39" s="151"/>
      <c r="AA39" s="151"/>
      <c r="AB39" s="151"/>
      <c r="AC39" s="151"/>
      <c r="AD39" s="152"/>
      <c r="AE39" s="152"/>
      <c r="AF39" s="152"/>
      <c r="AG39" s="152"/>
      <c r="AH39" s="152"/>
      <c r="AI39" s="152"/>
      <c r="AJ39" s="152"/>
      <c r="AK39" s="147"/>
      <c r="AL39" s="147"/>
      <c r="AM39" s="147"/>
      <c r="AN39" s="147"/>
      <c r="AO39" s="152"/>
      <c r="AP39" s="172"/>
      <c r="AQ39" s="177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</row>
    <row r="40" spans="1:76" s="178" customFormat="1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9"/>
      <c r="N40" s="179"/>
      <c r="O40" s="179"/>
      <c r="P40" s="179"/>
      <c r="Q40" s="179"/>
      <c r="R40" s="179"/>
      <c r="S40" s="175"/>
      <c r="T40" s="152"/>
      <c r="U40" s="151"/>
      <c r="V40" s="151"/>
      <c r="W40" s="151"/>
      <c r="X40" s="151"/>
      <c r="Y40" s="151"/>
      <c r="Z40" s="151"/>
      <c r="AA40" s="151"/>
      <c r="AB40" s="151"/>
      <c r="AC40" s="151"/>
      <c r="AD40" s="152"/>
      <c r="AE40" s="152"/>
      <c r="AF40" s="152"/>
      <c r="AG40" s="152"/>
      <c r="AH40" s="152"/>
      <c r="AI40" s="152"/>
      <c r="AJ40" s="152"/>
      <c r="AK40" s="147"/>
      <c r="AL40" s="147"/>
      <c r="AM40" s="147"/>
      <c r="AN40" s="147"/>
      <c r="AO40" s="152"/>
      <c r="AP40" s="172"/>
      <c r="AQ40" s="177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</row>
    <row r="41" spans="1:76" s="178" customFormat="1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9"/>
      <c r="N41" s="179"/>
      <c r="O41" s="179"/>
      <c r="P41" s="179"/>
      <c r="Q41" s="179"/>
      <c r="R41" s="179"/>
      <c r="S41" s="175"/>
      <c r="T41" s="152"/>
      <c r="U41" s="151"/>
      <c r="V41" s="151"/>
      <c r="W41" s="151"/>
      <c r="X41" s="151"/>
      <c r="Y41" s="151"/>
      <c r="Z41" s="151"/>
      <c r="AA41" s="151"/>
      <c r="AB41" s="151"/>
      <c r="AC41" s="151"/>
      <c r="AD41" s="152"/>
      <c r="AE41" s="152"/>
      <c r="AF41" s="152"/>
      <c r="AG41" s="152"/>
      <c r="AH41" s="152"/>
      <c r="AI41" s="152"/>
      <c r="AJ41" s="152"/>
      <c r="AK41" s="147"/>
      <c r="AL41" s="147"/>
      <c r="AM41" s="147"/>
      <c r="AN41" s="147"/>
      <c r="AO41" s="152"/>
      <c r="AP41" s="181"/>
      <c r="AQ41" s="177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</row>
    <row r="42" spans="1:76" s="178" customFormat="1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9"/>
      <c r="N42" s="179"/>
      <c r="O42" s="179"/>
      <c r="P42" s="179"/>
      <c r="Q42" s="179"/>
      <c r="R42" s="179"/>
      <c r="S42" s="175"/>
      <c r="T42" s="152"/>
      <c r="U42" s="151"/>
      <c r="V42" s="151"/>
      <c r="W42" s="151"/>
      <c r="X42" s="151"/>
      <c r="Y42" s="151"/>
      <c r="Z42" s="151"/>
      <c r="AA42" s="151"/>
      <c r="AB42" s="151"/>
      <c r="AC42" s="151"/>
      <c r="AD42" s="152"/>
      <c r="AE42" s="152"/>
      <c r="AF42" s="152"/>
      <c r="AG42" s="152"/>
      <c r="AH42" s="152"/>
      <c r="AI42" s="152"/>
      <c r="AJ42" s="152"/>
      <c r="AK42" s="147"/>
      <c r="AL42" s="147"/>
      <c r="AM42" s="147"/>
      <c r="AN42" s="147"/>
      <c r="AO42" s="152"/>
      <c r="AP42" s="181"/>
      <c r="AQ42" s="177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</row>
    <row r="43" spans="1:76" s="178" customFormat="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9"/>
      <c r="N43" s="179"/>
      <c r="O43" s="179"/>
      <c r="P43" s="179"/>
      <c r="Q43" s="179"/>
      <c r="R43" s="179"/>
      <c r="S43" s="175"/>
      <c r="T43" s="152"/>
      <c r="U43" s="151"/>
      <c r="V43" s="151"/>
      <c r="W43" s="151"/>
      <c r="X43" s="151"/>
      <c r="Y43" s="151"/>
      <c r="Z43" s="151"/>
      <c r="AA43" s="151"/>
      <c r="AB43" s="151"/>
      <c r="AC43" s="151"/>
      <c r="AD43" s="152"/>
      <c r="AE43" s="152"/>
      <c r="AF43" s="152"/>
      <c r="AG43" s="152"/>
      <c r="AH43" s="152"/>
      <c r="AI43" s="152"/>
      <c r="AJ43" s="152"/>
      <c r="AK43" s="147"/>
      <c r="AL43" s="147"/>
      <c r="AM43" s="147"/>
      <c r="AN43" s="147"/>
      <c r="AO43" s="152"/>
      <c r="AP43" s="181"/>
      <c r="AQ43" s="177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</row>
    <row r="44" spans="1:76" s="178" customForma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9"/>
      <c r="N44" s="179"/>
      <c r="O44" s="179"/>
      <c r="P44" s="179"/>
      <c r="Q44" s="179"/>
      <c r="R44" s="179"/>
      <c r="S44" s="175"/>
      <c r="T44" s="152"/>
      <c r="U44" s="151"/>
      <c r="V44" s="151"/>
      <c r="W44" s="151"/>
      <c r="X44" s="151"/>
      <c r="Y44" s="151"/>
      <c r="Z44" s="151"/>
      <c r="AA44" s="151"/>
      <c r="AB44" s="151"/>
      <c r="AC44" s="151"/>
      <c r="AD44" s="152"/>
      <c r="AE44" s="152"/>
      <c r="AF44" s="152"/>
      <c r="AG44" s="152"/>
      <c r="AH44" s="152"/>
      <c r="AI44" s="152"/>
      <c r="AJ44" s="152"/>
      <c r="AK44" s="147"/>
      <c r="AL44" s="147"/>
      <c r="AM44" s="147"/>
      <c r="AN44" s="147"/>
      <c r="AO44" s="152"/>
      <c r="AP44" s="181"/>
      <c r="AQ44" s="177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</row>
    <row r="45" spans="1:76" s="178" customFormat="1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9"/>
      <c r="N45" s="179"/>
      <c r="O45" s="179"/>
      <c r="P45" s="179"/>
      <c r="Q45" s="179"/>
      <c r="R45" s="179"/>
      <c r="S45" s="175"/>
      <c r="T45" s="152"/>
      <c r="U45" s="151"/>
      <c r="V45" s="151"/>
      <c r="W45" s="151"/>
      <c r="X45" s="151"/>
      <c r="Y45" s="151"/>
      <c r="Z45" s="151"/>
      <c r="AA45" s="151"/>
      <c r="AB45" s="151"/>
      <c r="AC45" s="151"/>
      <c r="AD45" s="152"/>
      <c r="AE45" s="152"/>
      <c r="AF45" s="152"/>
      <c r="AG45" s="152"/>
      <c r="AH45" s="152"/>
      <c r="AI45" s="152"/>
      <c r="AJ45" s="152"/>
      <c r="AK45" s="147"/>
      <c r="AL45" s="147"/>
      <c r="AM45" s="147"/>
      <c r="AN45" s="147"/>
      <c r="AO45" s="152"/>
      <c r="AP45" s="181"/>
      <c r="AQ45" s="177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</row>
    <row r="46" spans="1:76" s="178" customFormat="1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9"/>
      <c r="N46" s="179"/>
      <c r="O46" s="179"/>
      <c r="P46" s="179"/>
      <c r="Q46" s="179"/>
      <c r="R46" s="179"/>
      <c r="S46" s="175"/>
      <c r="T46" s="152"/>
      <c r="U46" s="151"/>
      <c r="V46" s="151"/>
      <c r="W46" s="151"/>
      <c r="X46" s="151"/>
      <c r="Y46" s="151"/>
      <c r="Z46" s="151"/>
      <c r="AA46" s="151"/>
      <c r="AB46" s="151"/>
      <c r="AC46" s="151"/>
      <c r="AD46" s="152"/>
      <c r="AE46" s="152"/>
      <c r="AF46" s="152"/>
      <c r="AG46" s="152"/>
      <c r="AH46" s="152"/>
      <c r="AI46" s="152"/>
      <c r="AJ46" s="152"/>
      <c r="AK46" s="147"/>
      <c r="AL46" s="147"/>
      <c r="AM46" s="147"/>
      <c r="AN46" s="147"/>
      <c r="AO46" s="152"/>
      <c r="AP46" s="181"/>
      <c r="AQ46" s="177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</row>
    <row r="47" spans="1:76" s="178" customFormat="1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9"/>
      <c r="N47" s="179"/>
      <c r="O47" s="179"/>
      <c r="P47" s="179"/>
      <c r="Q47" s="179"/>
      <c r="R47" s="179"/>
      <c r="S47" s="175"/>
      <c r="T47" s="152"/>
      <c r="U47" s="151"/>
      <c r="V47" s="151"/>
      <c r="W47" s="151"/>
      <c r="X47" s="151"/>
      <c r="Y47" s="151"/>
      <c r="Z47" s="151"/>
      <c r="AA47" s="151"/>
      <c r="AB47" s="151"/>
      <c r="AC47" s="151"/>
      <c r="AD47" s="152"/>
      <c r="AE47" s="152"/>
      <c r="AF47" s="152"/>
      <c r="AG47" s="152"/>
      <c r="AH47" s="152"/>
      <c r="AI47" s="152"/>
      <c r="AJ47" s="152"/>
      <c r="AK47" s="147"/>
      <c r="AL47" s="147"/>
      <c r="AM47" s="147"/>
      <c r="AN47" s="147"/>
      <c r="AO47" s="152"/>
      <c r="AP47" s="181"/>
      <c r="AQ47" s="177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</row>
    <row r="48" spans="1:76" s="178" customFormat="1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9"/>
      <c r="N48" s="179"/>
      <c r="O48" s="179"/>
      <c r="P48" s="179"/>
      <c r="Q48" s="179"/>
      <c r="R48" s="179"/>
      <c r="S48" s="175"/>
      <c r="T48" s="152"/>
      <c r="U48" s="151"/>
      <c r="V48" s="151"/>
      <c r="W48" s="151"/>
      <c r="X48" s="151"/>
      <c r="Y48" s="151"/>
      <c r="Z48" s="151"/>
      <c r="AA48" s="151"/>
      <c r="AB48" s="151"/>
      <c r="AC48" s="151"/>
      <c r="AD48" s="152"/>
      <c r="AE48" s="152"/>
      <c r="AF48" s="152"/>
      <c r="AG48" s="152"/>
      <c r="AH48" s="152"/>
      <c r="AI48" s="152"/>
      <c r="AJ48" s="152"/>
      <c r="AK48" s="147"/>
      <c r="AL48" s="147"/>
      <c r="AM48" s="147"/>
      <c r="AN48" s="147"/>
      <c r="AO48" s="152"/>
      <c r="AP48" s="181"/>
      <c r="AQ48" s="177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</row>
    <row r="49" spans="1:76" s="178" customFormat="1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9"/>
      <c r="N49" s="179"/>
      <c r="O49" s="179"/>
      <c r="P49" s="179"/>
      <c r="Q49" s="179"/>
      <c r="R49" s="179"/>
      <c r="S49" s="175"/>
      <c r="T49" s="152"/>
      <c r="U49" s="151"/>
      <c r="V49" s="151"/>
      <c r="W49" s="151"/>
      <c r="X49" s="151"/>
      <c r="Y49" s="151"/>
      <c r="Z49" s="151"/>
      <c r="AA49" s="151"/>
      <c r="AB49" s="151"/>
      <c r="AC49" s="151"/>
      <c r="AD49" s="152"/>
      <c r="AE49" s="152"/>
      <c r="AF49" s="152"/>
      <c r="AG49" s="152"/>
      <c r="AH49" s="152"/>
      <c r="AI49" s="152"/>
      <c r="AJ49" s="152"/>
      <c r="AK49" s="147"/>
      <c r="AL49" s="147"/>
      <c r="AM49" s="147"/>
      <c r="AN49" s="147"/>
      <c r="AO49" s="152"/>
      <c r="AP49" s="181"/>
      <c r="AQ49" s="177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</row>
    <row r="50" spans="1:76" s="178" customFormat="1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9"/>
      <c r="N50" s="179"/>
      <c r="O50" s="179"/>
      <c r="P50" s="179"/>
      <c r="Q50" s="179"/>
      <c r="R50" s="179"/>
      <c r="S50" s="175"/>
      <c r="T50" s="152"/>
      <c r="U50" s="151"/>
      <c r="V50" s="151"/>
      <c r="W50" s="151"/>
      <c r="X50" s="151"/>
      <c r="Y50" s="151"/>
      <c r="Z50" s="151"/>
      <c r="AA50" s="151"/>
      <c r="AB50" s="151"/>
      <c r="AC50" s="151"/>
      <c r="AD50" s="152"/>
      <c r="AE50" s="152"/>
      <c r="AF50" s="152"/>
      <c r="AG50" s="152"/>
      <c r="AH50" s="152"/>
      <c r="AI50" s="152"/>
      <c r="AJ50" s="152"/>
      <c r="AK50" s="147"/>
      <c r="AL50" s="147"/>
      <c r="AM50" s="147"/>
      <c r="AN50" s="147"/>
      <c r="AO50" s="152"/>
      <c r="AP50" s="181"/>
      <c r="AQ50" s="177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</row>
    <row r="51" spans="1:76" s="178" customFormat="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9"/>
      <c r="N51" s="179"/>
      <c r="O51" s="179"/>
      <c r="P51" s="179"/>
      <c r="Q51" s="179"/>
      <c r="R51" s="179"/>
      <c r="S51" s="175"/>
      <c r="T51" s="152"/>
      <c r="U51" s="151"/>
      <c r="V51" s="151"/>
      <c r="W51" s="151"/>
      <c r="X51" s="151"/>
      <c r="Y51" s="151"/>
      <c r="Z51" s="151"/>
      <c r="AA51" s="151"/>
      <c r="AB51" s="151"/>
      <c r="AC51" s="151"/>
      <c r="AD51" s="152"/>
      <c r="AE51" s="152"/>
      <c r="AF51" s="152"/>
      <c r="AG51" s="152"/>
      <c r="AH51" s="152"/>
      <c r="AI51" s="152"/>
      <c r="AJ51" s="152"/>
      <c r="AK51" s="147"/>
      <c r="AL51" s="147"/>
      <c r="AM51" s="147"/>
      <c r="AN51" s="147"/>
      <c r="AO51" s="152"/>
      <c r="AP51" s="181"/>
      <c r="AQ51" s="177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</row>
    <row r="52" spans="1:76" s="178" customFormat="1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9"/>
      <c r="N52" s="179"/>
      <c r="O52" s="179"/>
      <c r="P52" s="179"/>
      <c r="Q52" s="179"/>
      <c r="R52" s="179"/>
      <c r="S52" s="175"/>
      <c r="T52" s="152"/>
      <c r="U52" s="151"/>
      <c r="V52" s="151"/>
      <c r="W52" s="151"/>
      <c r="X52" s="151"/>
      <c r="Y52" s="151"/>
      <c r="Z52" s="151"/>
      <c r="AA52" s="151"/>
      <c r="AB52" s="151"/>
      <c r="AC52" s="151"/>
      <c r="AD52" s="152"/>
      <c r="AE52" s="152"/>
      <c r="AF52" s="152"/>
      <c r="AG52" s="152"/>
      <c r="AH52" s="152"/>
      <c r="AI52" s="152"/>
      <c r="AJ52" s="152"/>
      <c r="AK52" s="147"/>
      <c r="AL52" s="147"/>
      <c r="AM52" s="147"/>
      <c r="AN52" s="147"/>
      <c r="AO52" s="152"/>
      <c r="AP52" s="181"/>
      <c r="AQ52" s="177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</row>
    <row r="53" spans="1:76" s="178" customFormat="1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9"/>
      <c r="N53" s="179"/>
      <c r="O53" s="179"/>
      <c r="P53" s="179"/>
      <c r="Q53" s="179"/>
      <c r="R53" s="179"/>
      <c r="S53" s="175"/>
      <c r="T53" s="152"/>
      <c r="U53" s="151"/>
      <c r="V53" s="151"/>
      <c r="W53" s="151"/>
      <c r="X53" s="151"/>
      <c r="Y53" s="151"/>
      <c r="Z53" s="151"/>
      <c r="AA53" s="151"/>
      <c r="AB53" s="151"/>
      <c r="AC53" s="151"/>
      <c r="AD53" s="152"/>
      <c r="AE53" s="152"/>
      <c r="AF53" s="152"/>
      <c r="AG53" s="152"/>
      <c r="AH53" s="152"/>
      <c r="AI53" s="152"/>
      <c r="AJ53" s="152"/>
      <c r="AK53" s="147"/>
      <c r="AL53" s="147"/>
      <c r="AM53" s="147"/>
      <c r="AN53" s="147"/>
      <c r="AO53" s="152"/>
      <c r="AP53" s="181"/>
      <c r="AQ53" s="177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</row>
    <row r="54" spans="1:76" s="178" customFormat="1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9"/>
      <c r="N54" s="179"/>
      <c r="O54" s="179"/>
      <c r="P54" s="179"/>
      <c r="Q54" s="179"/>
      <c r="R54" s="179"/>
      <c r="S54" s="175"/>
      <c r="T54" s="152"/>
      <c r="U54" s="151"/>
      <c r="V54" s="151"/>
      <c r="W54" s="151"/>
      <c r="X54" s="151"/>
      <c r="Y54" s="151"/>
      <c r="Z54" s="151"/>
      <c r="AA54" s="151"/>
      <c r="AB54" s="151"/>
      <c r="AC54" s="151"/>
      <c r="AD54" s="152"/>
      <c r="AE54" s="152"/>
      <c r="AF54" s="152"/>
      <c r="AG54" s="152"/>
      <c r="AH54" s="152"/>
      <c r="AI54" s="152"/>
      <c r="AJ54" s="152"/>
      <c r="AK54" s="147"/>
      <c r="AL54" s="147"/>
      <c r="AM54" s="147"/>
      <c r="AN54" s="147"/>
      <c r="AO54" s="152"/>
      <c r="AP54" s="181"/>
      <c r="AQ54" s="177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</row>
    <row r="55" spans="1:76" s="178" customFormat="1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9"/>
      <c r="N55" s="179"/>
      <c r="O55" s="179"/>
      <c r="P55" s="179"/>
      <c r="Q55" s="179"/>
      <c r="R55" s="179"/>
      <c r="S55" s="175"/>
      <c r="T55" s="152"/>
      <c r="U55" s="151"/>
      <c r="V55" s="151"/>
      <c r="W55" s="151"/>
      <c r="X55" s="151"/>
      <c r="Y55" s="151"/>
      <c r="Z55" s="151"/>
      <c r="AA55" s="151"/>
      <c r="AB55" s="151"/>
      <c r="AC55" s="151"/>
      <c r="AD55" s="152"/>
      <c r="AE55" s="152"/>
      <c r="AF55" s="152"/>
      <c r="AG55" s="152"/>
      <c r="AH55" s="152"/>
      <c r="AI55" s="152"/>
      <c r="AJ55" s="152"/>
      <c r="AK55" s="147"/>
      <c r="AL55" s="147"/>
      <c r="AM55" s="147"/>
      <c r="AN55" s="147"/>
      <c r="AO55" s="152"/>
      <c r="AP55" s="181"/>
      <c r="AQ55" s="177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</row>
    <row r="56" spans="1:76" s="178" customFormat="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9"/>
      <c r="N56" s="179"/>
      <c r="O56" s="179"/>
      <c r="P56" s="179"/>
      <c r="Q56" s="179"/>
      <c r="R56" s="179"/>
      <c r="S56" s="175"/>
      <c r="T56" s="152"/>
      <c r="U56" s="151"/>
      <c r="V56" s="151"/>
      <c r="W56" s="151"/>
      <c r="X56" s="151"/>
      <c r="Y56" s="151"/>
      <c r="Z56" s="151"/>
      <c r="AA56" s="151"/>
      <c r="AB56" s="151"/>
      <c r="AC56" s="151"/>
      <c r="AD56" s="152"/>
      <c r="AE56" s="152"/>
      <c r="AF56" s="152"/>
      <c r="AG56" s="152"/>
      <c r="AH56" s="152"/>
      <c r="AI56" s="152"/>
      <c r="AJ56" s="152"/>
      <c r="AK56" s="147"/>
      <c r="AL56" s="147"/>
      <c r="AM56" s="147"/>
      <c r="AN56" s="147"/>
      <c r="AO56" s="152"/>
      <c r="AP56" s="181"/>
      <c r="AQ56" s="177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</row>
    <row r="57" spans="1:76" s="178" customFormat="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9"/>
      <c r="N57" s="179"/>
      <c r="O57" s="179"/>
      <c r="P57" s="179"/>
      <c r="Q57" s="179"/>
      <c r="R57" s="179"/>
      <c r="S57" s="175"/>
      <c r="T57" s="152"/>
      <c r="U57" s="151"/>
      <c r="V57" s="151"/>
      <c r="W57" s="151"/>
      <c r="X57" s="151"/>
      <c r="Y57" s="151"/>
      <c r="Z57" s="151"/>
      <c r="AA57" s="151"/>
      <c r="AB57" s="151"/>
      <c r="AC57" s="151"/>
      <c r="AD57" s="152"/>
      <c r="AE57" s="152"/>
      <c r="AF57" s="152"/>
      <c r="AG57" s="152"/>
      <c r="AH57" s="152"/>
      <c r="AI57" s="152"/>
      <c r="AJ57" s="152"/>
      <c r="AK57" s="147"/>
      <c r="AL57" s="147"/>
      <c r="AM57" s="147"/>
      <c r="AN57" s="147"/>
      <c r="AO57" s="152"/>
      <c r="AP57" s="181"/>
      <c r="AQ57" s="177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/>
      <c r="BV57" s="152"/>
      <c r="BW57" s="152"/>
      <c r="BX57" s="152"/>
    </row>
    <row r="58" spans="1:76" s="178" customForma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9"/>
      <c r="N58" s="179"/>
      <c r="O58" s="179"/>
      <c r="P58" s="179"/>
      <c r="Q58" s="179"/>
      <c r="R58" s="179"/>
      <c r="S58" s="175"/>
      <c r="T58" s="152"/>
      <c r="U58" s="151"/>
      <c r="V58" s="151"/>
      <c r="W58" s="151"/>
      <c r="X58" s="151"/>
      <c r="Y58" s="151"/>
      <c r="Z58" s="151"/>
      <c r="AA58" s="151"/>
      <c r="AB58" s="151"/>
      <c r="AC58" s="151"/>
      <c r="AD58" s="152"/>
      <c r="AE58" s="152"/>
      <c r="AF58" s="152"/>
      <c r="AG58" s="152"/>
      <c r="AH58" s="152"/>
      <c r="AI58" s="152"/>
      <c r="AJ58" s="152"/>
      <c r="AK58" s="147"/>
      <c r="AL58" s="147"/>
      <c r="AM58" s="147"/>
      <c r="AN58" s="147"/>
      <c r="AO58" s="152"/>
      <c r="AP58" s="181"/>
      <c r="AQ58" s="177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2"/>
      <c r="BV58" s="152"/>
      <c r="BW58" s="152"/>
      <c r="BX58" s="152"/>
    </row>
    <row r="59" spans="1:76" s="178" customFormat="1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9"/>
      <c r="N59" s="179"/>
      <c r="O59" s="179"/>
      <c r="P59" s="179"/>
      <c r="Q59" s="179"/>
      <c r="R59" s="179"/>
      <c r="S59" s="175"/>
      <c r="T59" s="152"/>
      <c r="U59" s="151"/>
      <c r="V59" s="151"/>
      <c r="W59" s="151"/>
      <c r="X59" s="151"/>
      <c r="Y59" s="151"/>
      <c r="Z59" s="151"/>
      <c r="AA59" s="151"/>
      <c r="AB59" s="151"/>
      <c r="AC59" s="151"/>
      <c r="AD59" s="152"/>
      <c r="AE59" s="152"/>
      <c r="AF59" s="152"/>
      <c r="AG59" s="152"/>
      <c r="AH59" s="152"/>
      <c r="AI59" s="152"/>
      <c r="AJ59" s="152"/>
      <c r="AK59" s="147"/>
      <c r="AL59" s="147"/>
      <c r="AM59" s="147"/>
      <c r="AN59" s="147"/>
      <c r="AO59" s="152"/>
      <c r="AP59" s="181"/>
      <c r="AQ59" s="177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</row>
    <row r="60" spans="1:76" s="178" customFormat="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9"/>
      <c r="N60" s="179"/>
      <c r="O60" s="179"/>
      <c r="P60" s="179"/>
      <c r="Q60" s="179"/>
      <c r="R60" s="179"/>
      <c r="S60" s="175"/>
      <c r="T60" s="152"/>
      <c r="U60" s="151"/>
      <c r="V60" s="151"/>
      <c r="W60" s="151"/>
      <c r="X60" s="151"/>
      <c r="Y60" s="151"/>
      <c r="Z60" s="151"/>
      <c r="AA60" s="151"/>
      <c r="AB60" s="151"/>
      <c r="AC60" s="151"/>
      <c r="AD60" s="152"/>
      <c r="AE60" s="152"/>
      <c r="AF60" s="152"/>
      <c r="AG60" s="152"/>
      <c r="AH60" s="152"/>
      <c r="AI60" s="152"/>
      <c r="AJ60" s="152"/>
      <c r="AK60" s="147"/>
      <c r="AL60" s="147"/>
      <c r="AM60" s="147"/>
      <c r="AN60" s="147"/>
      <c r="AO60" s="152"/>
      <c r="AP60" s="181"/>
      <c r="AQ60" s="177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  <c r="BW60" s="152"/>
      <c r="BX60" s="152"/>
    </row>
    <row r="61" spans="1:76" s="178" customFormat="1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9"/>
      <c r="N61" s="179"/>
      <c r="O61" s="179"/>
      <c r="P61" s="179"/>
      <c r="Q61" s="179"/>
      <c r="R61" s="179"/>
      <c r="S61" s="175"/>
      <c r="T61" s="152"/>
      <c r="U61" s="151"/>
      <c r="V61" s="151"/>
      <c r="W61" s="151"/>
      <c r="X61" s="151"/>
      <c r="Y61" s="151"/>
      <c r="Z61" s="151"/>
      <c r="AA61" s="151"/>
      <c r="AB61" s="151"/>
      <c r="AC61" s="151"/>
      <c r="AD61" s="152"/>
      <c r="AE61" s="152"/>
      <c r="AF61" s="152"/>
      <c r="AG61" s="152"/>
      <c r="AH61" s="152"/>
      <c r="AI61" s="152"/>
      <c r="AJ61" s="152"/>
      <c r="AK61" s="147"/>
      <c r="AL61" s="147"/>
      <c r="AM61" s="147"/>
      <c r="AN61" s="147"/>
      <c r="AO61" s="152"/>
      <c r="AP61" s="181"/>
      <c r="AQ61" s="177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52"/>
      <c r="BW61" s="152"/>
      <c r="BX61" s="152"/>
    </row>
    <row r="62" spans="1:76" s="178" customFormat="1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9"/>
      <c r="N62" s="179"/>
      <c r="O62" s="179"/>
      <c r="P62" s="179"/>
      <c r="Q62" s="179"/>
      <c r="R62" s="179"/>
      <c r="S62" s="175"/>
      <c r="T62" s="152"/>
      <c r="U62" s="151"/>
      <c r="V62" s="151"/>
      <c r="W62" s="151"/>
      <c r="X62" s="151"/>
      <c r="Y62" s="151"/>
      <c r="Z62" s="151"/>
      <c r="AA62" s="151"/>
      <c r="AB62" s="151"/>
      <c r="AC62" s="151"/>
      <c r="AD62" s="152"/>
      <c r="AE62" s="152"/>
      <c r="AF62" s="152"/>
      <c r="AG62" s="152"/>
      <c r="AH62" s="152"/>
      <c r="AI62" s="152"/>
      <c r="AJ62" s="152"/>
      <c r="AK62" s="147"/>
      <c r="AL62" s="147"/>
      <c r="AM62" s="147"/>
      <c r="AN62" s="147"/>
      <c r="AO62" s="152"/>
      <c r="AP62" s="181"/>
      <c r="AQ62" s="177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  <c r="BW62" s="152"/>
      <c r="BX62" s="152"/>
    </row>
    <row r="63" spans="1:76" s="178" customFormat="1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9"/>
      <c r="N63" s="179"/>
      <c r="O63" s="179"/>
      <c r="P63" s="179"/>
      <c r="Q63" s="179"/>
      <c r="R63" s="179"/>
      <c r="S63" s="175"/>
      <c r="T63" s="152"/>
      <c r="U63" s="151"/>
      <c r="V63" s="151"/>
      <c r="W63" s="151"/>
      <c r="X63" s="151"/>
      <c r="Y63" s="151"/>
      <c r="Z63" s="151"/>
      <c r="AA63" s="151"/>
      <c r="AB63" s="151"/>
      <c r="AC63" s="151"/>
      <c r="AD63" s="152"/>
      <c r="AE63" s="152"/>
      <c r="AF63" s="152"/>
      <c r="AG63" s="152"/>
      <c r="AH63" s="152"/>
      <c r="AI63" s="152"/>
      <c r="AJ63" s="152"/>
      <c r="AK63" s="147"/>
      <c r="AL63" s="147"/>
      <c r="AM63" s="147"/>
      <c r="AN63" s="147"/>
      <c r="AO63" s="152"/>
      <c r="AP63" s="181"/>
      <c r="AQ63" s="177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</row>
  </sheetData>
  <sheetProtection selectLockedCells="1" selectUnlockedCells="1"/>
  <mergeCells count="73">
    <mergeCell ref="BM3:BV3"/>
    <mergeCell ref="A1:K1"/>
    <mergeCell ref="M1:T1"/>
    <mergeCell ref="U1:AI1"/>
    <mergeCell ref="AK1:AV1"/>
    <mergeCell ref="AW1:BK1"/>
    <mergeCell ref="BM1:BX1"/>
    <mergeCell ref="AO4:AP4"/>
    <mergeCell ref="BW3:BX3"/>
    <mergeCell ref="B4:G4"/>
    <mergeCell ref="H4:I4"/>
    <mergeCell ref="J4:K4"/>
    <mergeCell ref="M4:N4"/>
    <mergeCell ref="O4:P4"/>
    <mergeCell ref="Q4:R4"/>
    <mergeCell ref="S4:T4"/>
    <mergeCell ref="V4:AA4"/>
    <mergeCell ref="AB4:AC4"/>
    <mergeCell ref="B3:K3"/>
    <mergeCell ref="M3:T3"/>
    <mergeCell ref="V3:AI3"/>
    <mergeCell ref="AK3:AV3"/>
    <mergeCell ref="AX3:BK3"/>
    <mergeCell ref="AD4:AE4"/>
    <mergeCell ref="AF4:AG4"/>
    <mergeCell ref="AH4:AI4"/>
    <mergeCell ref="AK4:AL4"/>
    <mergeCell ref="AM4:AN4"/>
    <mergeCell ref="BS4:BT4"/>
    <mergeCell ref="AQ4:AR4"/>
    <mergeCell ref="AS4:AT4"/>
    <mergeCell ref="AU4:AV4"/>
    <mergeCell ref="AX4:BC4"/>
    <mergeCell ref="BD4:BE4"/>
    <mergeCell ref="BF4:BG4"/>
    <mergeCell ref="AH5:AI5"/>
    <mergeCell ref="BU4:BV4"/>
    <mergeCell ref="BW4:BX5"/>
    <mergeCell ref="B5:D5"/>
    <mergeCell ref="E5:G5"/>
    <mergeCell ref="H5:I5"/>
    <mergeCell ref="J5:K5"/>
    <mergeCell ref="M5:N5"/>
    <mergeCell ref="O5:P5"/>
    <mergeCell ref="Q5:R5"/>
    <mergeCell ref="S5:T5"/>
    <mergeCell ref="BH4:BI4"/>
    <mergeCell ref="BJ4:BK4"/>
    <mergeCell ref="BM4:BN4"/>
    <mergeCell ref="BO4:BP4"/>
    <mergeCell ref="BQ4:BR4"/>
    <mergeCell ref="V5:X5"/>
    <mergeCell ref="Y5:AA5"/>
    <mergeCell ref="AB5:AC5"/>
    <mergeCell ref="AD5:AE5"/>
    <mergeCell ref="AF5:AG5"/>
    <mergeCell ref="BJ5:BK5"/>
    <mergeCell ref="AK5:AL5"/>
    <mergeCell ref="AM5:AN5"/>
    <mergeCell ref="AO5:AP5"/>
    <mergeCell ref="AQ5:AR5"/>
    <mergeCell ref="AS5:AT5"/>
    <mergeCell ref="AU5:AV5"/>
    <mergeCell ref="AX5:AZ5"/>
    <mergeCell ref="BA5:BC5"/>
    <mergeCell ref="BD5:BE5"/>
    <mergeCell ref="BF5:BG5"/>
    <mergeCell ref="BH5:BI5"/>
    <mergeCell ref="BM5:BN5"/>
    <mergeCell ref="BO5:BP5"/>
    <mergeCell ref="BQ5:BR5"/>
    <mergeCell ref="BS5:BT5"/>
    <mergeCell ref="BU5:BV5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&amp;L&amp;"굴림체,굵게"&amp;12보건 및 사회보장&amp;R&amp;"Times New Roman,보통"&amp;12 Health &amp;"굴림체,보통"＆&amp;"Times New Roman,보통" Social Security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23</vt:i4>
      </vt:variant>
      <vt:variant>
        <vt:lpstr>이름이 지정된 범위</vt:lpstr>
      </vt:variant>
      <vt:variant>
        <vt:i4>10</vt:i4>
      </vt:variant>
    </vt:vector>
  </HeadingPairs>
  <TitlesOfParts>
    <vt:vector size="33" baseType="lpstr">
      <vt:lpstr>1.의료기관</vt:lpstr>
      <vt:lpstr>2.의료기관종사의료인력</vt:lpstr>
      <vt:lpstr>3.보건소인력</vt:lpstr>
      <vt:lpstr>4.보건지소및보건진료소인력</vt:lpstr>
      <vt:lpstr>5.의약품등제조업소및판매업소</vt:lpstr>
      <vt:lpstr>6.식품위생관계업소 </vt:lpstr>
      <vt:lpstr>7.공중위생관계업소</vt:lpstr>
      <vt:lpstr>8.예방접종</vt:lpstr>
      <vt:lpstr>9.법정감염병발생및사망 </vt:lpstr>
      <vt:lpstr>10.한센사업대상자현황</vt:lpstr>
      <vt:lpstr>11.결핵환자 현황</vt:lpstr>
      <vt:lpstr>12.보건소 구강보건사업실적</vt:lpstr>
      <vt:lpstr>13.모자보건사업실적</vt:lpstr>
      <vt:lpstr>14건강보험 적용인구</vt:lpstr>
      <vt:lpstr>15.국민연금가입자</vt:lpstr>
      <vt:lpstr>16.국민연금급여지급현황</vt:lpstr>
      <vt:lpstr>17.국가보훈대상자</vt:lpstr>
      <vt:lpstr>18.국가보훈대상자취업</vt:lpstr>
      <vt:lpstr>19.국가보훈대상자 및 자녀 취학</vt:lpstr>
      <vt:lpstr>20.노인여가복지시설</vt:lpstr>
      <vt:lpstr>21.노인의료복지시설</vt:lpstr>
      <vt:lpstr>22.재가노인복지시설</vt:lpstr>
      <vt:lpstr>23.국민기초생활보장수급자</vt:lpstr>
      <vt:lpstr>'15.국민연금가입자'!Print_Area</vt:lpstr>
      <vt:lpstr>'16.국민연금급여지급현황'!Print_Area</vt:lpstr>
      <vt:lpstr>'17.국가보훈대상자'!Print_Area</vt:lpstr>
      <vt:lpstr>'2.의료기관종사의료인력'!Print_Area</vt:lpstr>
      <vt:lpstr>'20.노인여가복지시설'!Print_Area</vt:lpstr>
      <vt:lpstr>'22.재가노인복지시설'!Print_Area</vt:lpstr>
      <vt:lpstr>'3.보건소인력'!Print_Area</vt:lpstr>
      <vt:lpstr>'6.식품위생관계업소 '!Print_Area</vt:lpstr>
      <vt:lpstr>'7.공중위생관계업소'!Print_Area</vt:lpstr>
      <vt:lpstr>'9.법정감염병발생및사망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2020-11-26T08:46:41Z</cp:lastPrinted>
  <dcterms:created xsi:type="dcterms:W3CDTF">2020-10-30T05:06:41Z</dcterms:created>
  <dcterms:modified xsi:type="dcterms:W3CDTF">2021-02-17T04:42:58Z</dcterms:modified>
</cp:coreProperties>
</file>