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activeTab="1"/>
  </bookViews>
  <sheets>
    <sheet name="25.가축사육현황" sheetId="1" r:id="rId1"/>
    <sheet name="26.가축전염병예방주사실시현황" sheetId="2" r:id="rId2"/>
    <sheet name="27.수의사분포현황" sheetId="3" r:id="rId3"/>
    <sheet name="28.도축현황" sheetId="4" r:id="rId4"/>
    <sheet name="29.소유별임야면적" sheetId="5" r:id="rId5"/>
    <sheet name="30.임상별산림면적, 31.임상별임목축적" sheetId="6" r:id="rId6"/>
    <sheet name="32.묘목생산실적" sheetId="7" r:id="rId7"/>
  </sheets>
  <definedNames/>
  <calcPr fullCalcOnLoad="1"/>
</workbook>
</file>

<file path=xl/sharedStrings.xml><?xml version="1.0" encoding="utf-8"?>
<sst xmlns="http://schemas.openxmlformats.org/spreadsheetml/2006/main" count="640" uniqueCount="127">
  <si>
    <t>(단위 : 가구, 마리)</t>
  </si>
  <si>
    <t>연별및</t>
  </si>
  <si>
    <t>한     우</t>
  </si>
  <si>
    <t>젖     소</t>
  </si>
  <si>
    <t>말</t>
  </si>
  <si>
    <t>돼     지</t>
  </si>
  <si>
    <t>면     양</t>
  </si>
  <si>
    <t>사     슴</t>
  </si>
  <si>
    <t>개</t>
  </si>
  <si>
    <t>산     양</t>
  </si>
  <si>
    <t>읍면별</t>
  </si>
  <si>
    <t>사육호수</t>
  </si>
  <si>
    <t>마 리 수</t>
  </si>
  <si>
    <t>-</t>
  </si>
  <si>
    <t>장  수</t>
  </si>
  <si>
    <t>산  서</t>
  </si>
  <si>
    <t>번  암</t>
  </si>
  <si>
    <t>장  계</t>
  </si>
  <si>
    <t>천  천</t>
  </si>
  <si>
    <t>계  남</t>
  </si>
  <si>
    <t>계  북</t>
  </si>
  <si>
    <t>토     끼</t>
  </si>
  <si>
    <t>닭</t>
  </si>
  <si>
    <t>오     리</t>
  </si>
  <si>
    <t>칠  면  조</t>
  </si>
  <si>
    <t>거     위</t>
  </si>
  <si>
    <t>꿀     벌</t>
  </si>
  <si>
    <t>꿩</t>
  </si>
  <si>
    <t>기     타</t>
  </si>
  <si>
    <t>(단위 : 마리)</t>
  </si>
  <si>
    <t>우   역</t>
  </si>
  <si>
    <t>소탄저</t>
  </si>
  <si>
    <t>돈콜레라</t>
  </si>
  <si>
    <t>광 견 병</t>
  </si>
  <si>
    <t>기   타</t>
  </si>
  <si>
    <t>기종저</t>
  </si>
  <si>
    <t>(단위 : 명)</t>
  </si>
  <si>
    <t>직   업   별</t>
  </si>
  <si>
    <t xml:space="preserve">계 </t>
  </si>
  <si>
    <t>행  정</t>
  </si>
  <si>
    <t>연  구</t>
  </si>
  <si>
    <t>공수의</t>
  </si>
  <si>
    <t>개업수의</t>
  </si>
  <si>
    <t>학  교</t>
  </si>
  <si>
    <t>단  체</t>
  </si>
  <si>
    <t>기  타</t>
  </si>
  <si>
    <t>(단위 : 마리, kg)</t>
  </si>
  <si>
    <t>소</t>
  </si>
  <si>
    <t>두  수</t>
  </si>
  <si>
    <t>생체량</t>
  </si>
  <si>
    <t>지육량</t>
  </si>
  <si>
    <t>폐기량</t>
  </si>
  <si>
    <t>자료 : 농업소득과</t>
  </si>
  <si>
    <t>-</t>
  </si>
  <si>
    <t>자료 : 산림축산과</t>
  </si>
  <si>
    <t>25. 가축사육현황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</si>
  <si>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</si>
  <si>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</si>
  <si>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</si>
  <si>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</si>
  <si>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</si>
  <si>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</si>
  <si>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</si>
  <si>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</si>
  <si>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</si>
  <si>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t>장수읍</t>
  </si>
  <si>
    <t>가축사육현황 (계속)</t>
  </si>
  <si>
    <t>26. 가축전염병 예방주사 실시현황</t>
  </si>
  <si>
    <t>연도및</t>
  </si>
  <si>
    <t>계북면</t>
  </si>
  <si>
    <t>27. 수의사 분포현황</t>
  </si>
  <si>
    <t>(단위 : ha)</t>
  </si>
  <si>
    <t>총  계</t>
  </si>
  <si>
    <t>국  유  림</t>
  </si>
  <si>
    <t>공  유  림</t>
  </si>
  <si>
    <t>사 유 림</t>
  </si>
  <si>
    <t>계</t>
  </si>
  <si>
    <t>산 림 청</t>
  </si>
  <si>
    <t>타부처</t>
  </si>
  <si>
    <t>도 유 림</t>
  </si>
  <si>
    <t>군 유 림</t>
  </si>
  <si>
    <t>읍면별</t>
  </si>
  <si>
    <t>요  존</t>
  </si>
  <si>
    <t>불요존</t>
  </si>
  <si>
    <t>소   관</t>
  </si>
  <si>
    <t>자료 : 산림축산과</t>
  </si>
  <si>
    <t>29. 소유별 임야면적</t>
  </si>
  <si>
    <t>(단위 : ha)</t>
  </si>
  <si>
    <t>총   계</t>
  </si>
  <si>
    <t>입  목  직</t>
  </si>
  <si>
    <t>무  입  목  지</t>
  </si>
  <si>
    <t>계</t>
  </si>
  <si>
    <t>침엽수</t>
  </si>
  <si>
    <t>활엽수</t>
  </si>
  <si>
    <t>혼효림</t>
  </si>
  <si>
    <t>죽  림</t>
  </si>
  <si>
    <t>무입목지</t>
  </si>
  <si>
    <t>황폐지</t>
  </si>
  <si>
    <t>개간지</t>
  </si>
  <si>
    <t>기  타</t>
  </si>
  <si>
    <t>-</t>
  </si>
  <si>
    <t>자료 : 산림축산과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</si>
  <si>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</si>
  <si>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침 엽 수</t>
  </si>
  <si>
    <t>활 엽 수</t>
  </si>
  <si>
    <t>혼 효 림</t>
  </si>
  <si>
    <t>30. 임상별 산림면적</t>
  </si>
  <si>
    <t>31. 임상별 임목축적</t>
  </si>
  <si>
    <t>연도별</t>
  </si>
  <si>
    <t>연도별</t>
  </si>
  <si>
    <t>(단위 : ha, 천본)</t>
  </si>
  <si>
    <t>업 자 수</t>
  </si>
  <si>
    <t>사 업 면 적</t>
  </si>
  <si>
    <t>상 면 적</t>
  </si>
  <si>
    <t>양     묘</t>
  </si>
  <si>
    <t>읍면별</t>
  </si>
  <si>
    <t xml:space="preserve">계 </t>
  </si>
  <si>
    <t>성  묘</t>
  </si>
  <si>
    <t>유  묘</t>
  </si>
  <si>
    <t>-</t>
  </si>
  <si>
    <t>자료 : 산림축산과</t>
  </si>
  <si>
    <t>장수읍</t>
  </si>
  <si>
    <t>32. 묘목생산실적</t>
  </si>
  <si>
    <t>28. 도 축 검 사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</si>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</sst>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-"/>
    <numFmt numFmtId="179" formatCode="#,##0_);[Red]\(#,##0\)"/>
    <numFmt numFmtId="180" formatCode="0_);[Red]\(0\)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0" xfId="17" applyNumberFormat="1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 shrinkToFit="1"/>
      <protection/>
    </xf>
    <xf numFmtId="176" fontId="3" fillId="0" borderId="0" xfId="17" applyNumberFormat="1" applyFont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/>
    </xf>
    <xf numFmtId="0" fontId="2" fillId="0" borderId="1" xfId="0" applyFont="1" applyBorder="1" applyAlignment="1" applyProtection="1">
      <alignment shrinkToFit="1"/>
      <protection/>
    </xf>
    <xf numFmtId="0" fontId="2" fillId="0" borderId="0" xfId="0" applyFont="1" applyAlignment="1" applyProtection="1">
      <alignment shrinkToFit="1"/>
      <protection locked="0"/>
    </xf>
    <xf numFmtId="176" fontId="3" fillId="0" borderId="0" xfId="17" applyNumberFormat="1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6" fontId="2" fillId="0" borderId="0" xfId="1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76" fontId="2" fillId="0" borderId="1" xfId="17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17" applyNumberFormat="1" applyFont="1" applyFill="1" applyBorder="1" applyAlignment="1" applyProtection="1">
      <alignment horizontal="center" vertical="center"/>
      <protection/>
    </xf>
    <xf numFmtId="176" fontId="2" fillId="0" borderId="1" xfId="17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vertical="center" shrinkToFit="1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/>
    </xf>
    <xf numFmtId="178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/>
    </xf>
    <xf numFmtId="176" fontId="2" fillId="0" borderId="1" xfId="17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17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/>
      <protection locked="0"/>
    </xf>
    <xf numFmtId="41" fontId="3" fillId="0" borderId="15" xfId="17" applyFont="1" applyBorder="1" applyAlignment="1" applyProtection="1">
      <alignment horizontal="center" vertical="center" shrinkToFit="1"/>
      <protection/>
    </xf>
    <xf numFmtId="41" fontId="3" fillId="0" borderId="16" xfId="17" applyFont="1" applyBorder="1" applyAlignment="1" applyProtection="1">
      <alignment horizontal="center" vertical="center" shrinkToFi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9" fontId="3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zoomScale="60" zoomScaleNormal="60" workbookViewId="0" topLeftCell="A1">
      <pane xSplit="1" ySplit="5" topLeftCell="T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:K18"/>
    </sheetView>
  </sheetViews>
  <sheetFormatPr defaultColWidth="8.88671875" defaultRowHeight="13.5"/>
  <cols>
    <col min="1" max="9" width="8.3359375" style="1" customWidth="1"/>
    <col min="10" max="17" width="9.77734375" style="1" customWidth="1"/>
    <col min="18" max="21" width="8.3359375" style="1" customWidth="1"/>
    <col min="22" max="22" width="9.21484375" style="1" customWidth="1"/>
    <col min="23" max="23" width="8.3359375" style="1" customWidth="1"/>
    <col min="24" max="24" width="8.3359375" style="46" customWidth="1"/>
    <col min="25" max="26" width="8.3359375" style="1" customWidth="1"/>
    <col min="27" max="34" width="9.77734375" style="1" customWidth="1"/>
    <col min="35" max="46" width="8.3359375" style="1" customWidth="1"/>
    <col min="47" max="16384" width="8.88671875" style="1" customWidth="1"/>
  </cols>
  <sheetData>
    <row r="1" s="3" customFormat="1" ht="30" customHeight="1">
      <c r="X1" s="44"/>
    </row>
    <row r="2" spans="1:26" s="3" customFormat="1" ht="30" customHeight="1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R2" s="113" t="s">
        <v>66</v>
      </c>
      <c r="S2" s="113"/>
      <c r="T2" s="113"/>
      <c r="U2" s="113"/>
      <c r="V2" s="113"/>
      <c r="W2" s="113"/>
      <c r="X2" s="113"/>
      <c r="Y2" s="113"/>
      <c r="Z2" s="113"/>
    </row>
    <row r="3" spans="1:34" s="3" customFormat="1" ht="30" customHeight="1" thickBot="1">
      <c r="A3" s="102"/>
      <c r="B3" s="102"/>
      <c r="C3" s="10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9" t="s">
        <v>0</v>
      </c>
      <c r="Q3" s="109"/>
      <c r="R3" s="102"/>
      <c r="S3" s="102"/>
      <c r="T3" s="102"/>
      <c r="U3" s="5"/>
      <c r="V3" s="5"/>
      <c r="W3" s="5"/>
      <c r="X3" s="45"/>
      <c r="Y3" s="5"/>
      <c r="Z3" s="5"/>
      <c r="AA3" s="5"/>
      <c r="AB3" s="5"/>
      <c r="AC3" s="5"/>
      <c r="AD3" s="5"/>
      <c r="AE3" s="5"/>
      <c r="AF3" s="5"/>
      <c r="AG3" s="109" t="s">
        <v>0</v>
      </c>
      <c r="AH3" s="109"/>
    </row>
    <row r="4" spans="1:34" s="11" customFormat="1" ht="30" customHeight="1">
      <c r="A4" s="7" t="s">
        <v>56</v>
      </c>
      <c r="B4" s="104" t="s">
        <v>2</v>
      </c>
      <c r="C4" s="106"/>
      <c r="D4" s="104" t="s">
        <v>3</v>
      </c>
      <c r="E4" s="106"/>
      <c r="F4" s="104" t="s">
        <v>4</v>
      </c>
      <c r="G4" s="106"/>
      <c r="H4" s="107" t="s">
        <v>5</v>
      </c>
      <c r="I4" s="108"/>
      <c r="J4" s="111" t="s">
        <v>6</v>
      </c>
      <c r="K4" s="112"/>
      <c r="L4" s="105" t="s">
        <v>7</v>
      </c>
      <c r="M4" s="106"/>
      <c r="N4" s="104" t="s">
        <v>8</v>
      </c>
      <c r="O4" s="106"/>
      <c r="P4" s="104" t="s">
        <v>9</v>
      </c>
      <c r="Q4" s="105"/>
      <c r="R4" s="7" t="s">
        <v>64</v>
      </c>
      <c r="S4" s="104" t="s">
        <v>21</v>
      </c>
      <c r="T4" s="106"/>
      <c r="U4" s="104" t="s">
        <v>22</v>
      </c>
      <c r="V4" s="106"/>
      <c r="W4" s="104" t="s">
        <v>23</v>
      </c>
      <c r="X4" s="106"/>
      <c r="Y4" s="104" t="s">
        <v>24</v>
      </c>
      <c r="Z4" s="105"/>
      <c r="AA4" s="108" t="s">
        <v>25</v>
      </c>
      <c r="AB4" s="110"/>
      <c r="AC4" s="105" t="s">
        <v>26</v>
      </c>
      <c r="AD4" s="106"/>
      <c r="AE4" s="104" t="s">
        <v>27</v>
      </c>
      <c r="AF4" s="106"/>
      <c r="AG4" s="104" t="s">
        <v>28</v>
      </c>
      <c r="AH4" s="105"/>
    </row>
    <row r="5" spans="1:34" s="11" customFormat="1" ht="30" customHeight="1">
      <c r="A5" s="8" t="s">
        <v>10</v>
      </c>
      <c r="B5" s="12" t="s">
        <v>11</v>
      </c>
      <c r="C5" s="12" t="s">
        <v>12</v>
      </c>
      <c r="D5" s="12" t="s">
        <v>11</v>
      </c>
      <c r="E5" s="12" t="s">
        <v>12</v>
      </c>
      <c r="F5" s="12" t="s">
        <v>11</v>
      </c>
      <c r="G5" s="13" t="s">
        <v>12</v>
      </c>
      <c r="H5" s="12" t="s">
        <v>11</v>
      </c>
      <c r="I5" s="13" t="s">
        <v>12</v>
      </c>
      <c r="J5" s="14" t="s">
        <v>11</v>
      </c>
      <c r="K5" s="12" t="s">
        <v>12</v>
      </c>
      <c r="L5" s="15" t="s">
        <v>11</v>
      </c>
      <c r="M5" s="12" t="s">
        <v>12</v>
      </c>
      <c r="N5" s="12" t="s">
        <v>11</v>
      </c>
      <c r="O5" s="12" t="s">
        <v>12</v>
      </c>
      <c r="P5" s="12" t="s">
        <v>11</v>
      </c>
      <c r="Q5" s="13" t="s">
        <v>12</v>
      </c>
      <c r="R5" s="8" t="s">
        <v>10</v>
      </c>
      <c r="S5" s="12" t="s">
        <v>11</v>
      </c>
      <c r="T5" s="12" t="s">
        <v>12</v>
      </c>
      <c r="U5" s="12" t="s">
        <v>11</v>
      </c>
      <c r="V5" s="12" t="s">
        <v>12</v>
      </c>
      <c r="W5" s="12" t="s">
        <v>11</v>
      </c>
      <c r="X5" s="29" t="s">
        <v>12</v>
      </c>
      <c r="Y5" s="12" t="s">
        <v>11</v>
      </c>
      <c r="Z5" s="13" t="s">
        <v>12</v>
      </c>
      <c r="AA5" s="14" t="s">
        <v>11</v>
      </c>
      <c r="AB5" s="12" t="s">
        <v>12</v>
      </c>
      <c r="AC5" s="15" t="s">
        <v>11</v>
      </c>
      <c r="AD5" s="12" t="s">
        <v>12</v>
      </c>
      <c r="AE5" s="12" t="s">
        <v>11</v>
      </c>
      <c r="AF5" s="12" t="s">
        <v>12</v>
      </c>
      <c r="AG5" s="12" t="s">
        <v>11</v>
      </c>
      <c r="AH5" s="13" t="s">
        <v>12</v>
      </c>
    </row>
    <row r="6" spans="1:34" s="11" customFormat="1" ht="45" customHeight="1">
      <c r="A6" s="7">
        <v>1998</v>
      </c>
      <c r="B6" s="16">
        <v>2503</v>
      </c>
      <c r="C6" s="16">
        <v>12014</v>
      </c>
      <c r="D6" s="16">
        <v>19</v>
      </c>
      <c r="E6" s="16">
        <v>453</v>
      </c>
      <c r="F6" s="16">
        <v>1</v>
      </c>
      <c r="G6" s="16">
        <v>21</v>
      </c>
      <c r="H6" s="16">
        <v>215</v>
      </c>
      <c r="I6" s="16">
        <v>33841</v>
      </c>
      <c r="J6" s="16" t="s">
        <v>13</v>
      </c>
      <c r="K6" s="16" t="s">
        <v>13</v>
      </c>
      <c r="L6" s="16">
        <v>29</v>
      </c>
      <c r="M6" s="16">
        <v>439</v>
      </c>
      <c r="N6" s="16">
        <v>3017</v>
      </c>
      <c r="O6" s="16">
        <v>8460</v>
      </c>
      <c r="P6" s="16">
        <v>1231</v>
      </c>
      <c r="Q6" s="16">
        <v>8894</v>
      </c>
      <c r="R6" s="17">
        <v>1998</v>
      </c>
      <c r="S6" s="16">
        <v>113</v>
      </c>
      <c r="T6" s="16">
        <v>859</v>
      </c>
      <c r="U6" s="16">
        <v>697</v>
      </c>
      <c r="V6" s="16">
        <v>69917</v>
      </c>
      <c r="W6" s="16">
        <v>96</v>
      </c>
      <c r="X6" s="32">
        <v>1143</v>
      </c>
      <c r="Y6" s="16">
        <v>19</v>
      </c>
      <c r="Z6" s="16">
        <v>62</v>
      </c>
      <c r="AA6" s="16">
        <v>21</v>
      </c>
      <c r="AB6" s="16">
        <v>74</v>
      </c>
      <c r="AC6" s="16">
        <v>435</v>
      </c>
      <c r="AD6" s="16">
        <v>7587</v>
      </c>
      <c r="AE6" s="16" t="s">
        <v>13</v>
      </c>
      <c r="AF6" s="16" t="s">
        <v>13</v>
      </c>
      <c r="AG6" s="16">
        <v>6</v>
      </c>
      <c r="AH6" s="16">
        <v>67</v>
      </c>
    </row>
    <row r="7" spans="1:34" s="11" customFormat="1" ht="45" customHeight="1">
      <c r="A7" s="7">
        <v>1999</v>
      </c>
      <c r="B7" s="16">
        <v>2263</v>
      </c>
      <c r="C7" s="16">
        <v>11916</v>
      </c>
      <c r="D7" s="16">
        <v>14</v>
      </c>
      <c r="E7" s="16">
        <v>360</v>
      </c>
      <c r="F7" s="16">
        <v>1</v>
      </c>
      <c r="G7" s="16">
        <v>47</v>
      </c>
      <c r="H7" s="16">
        <v>174</v>
      </c>
      <c r="I7" s="16">
        <v>38197</v>
      </c>
      <c r="J7" s="16" t="s">
        <v>13</v>
      </c>
      <c r="K7" s="16" t="s">
        <v>13</v>
      </c>
      <c r="L7" s="16">
        <v>37</v>
      </c>
      <c r="M7" s="16">
        <v>446</v>
      </c>
      <c r="N7" s="16">
        <v>2361</v>
      </c>
      <c r="O7" s="16">
        <v>7408</v>
      </c>
      <c r="P7" s="16">
        <v>896</v>
      </c>
      <c r="Q7" s="16">
        <v>6184</v>
      </c>
      <c r="R7" s="9">
        <v>1999</v>
      </c>
      <c r="S7" s="16">
        <v>372</v>
      </c>
      <c r="T7" s="16">
        <v>1009</v>
      </c>
      <c r="U7" s="16">
        <v>547</v>
      </c>
      <c r="V7" s="16">
        <v>104929</v>
      </c>
      <c r="W7" s="16">
        <v>100</v>
      </c>
      <c r="X7" s="32">
        <v>790</v>
      </c>
      <c r="Y7" s="16">
        <v>7</v>
      </c>
      <c r="Z7" s="16">
        <v>23</v>
      </c>
      <c r="AA7" s="16">
        <v>12</v>
      </c>
      <c r="AB7" s="16">
        <v>33</v>
      </c>
      <c r="AC7" s="16">
        <v>500</v>
      </c>
      <c r="AD7" s="16">
        <v>6421</v>
      </c>
      <c r="AE7" s="16" t="s">
        <v>13</v>
      </c>
      <c r="AF7" s="16" t="s">
        <v>13</v>
      </c>
      <c r="AG7" s="16" t="s">
        <v>13</v>
      </c>
      <c r="AH7" s="16" t="s">
        <v>13</v>
      </c>
    </row>
    <row r="8" spans="1:34" s="11" customFormat="1" ht="45" customHeight="1">
      <c r="A8" s="7">
        <v>2000</v>
      </c>
      <c r="B8" s="16">
        <v>1970</v>
      </c>
      <c r="C8" s="16">
        <v>11225</v>
      </c>
      <c r="D8" s="16">
        <v>15</v>
      </c>
      <c r="E8" s="16">
        <v>418</v>
      </c>
      <c r="F8" s="16">
        <v>1</v>
      </c>
      <c r="G8" s="16">
        <v>45</v>
      </c>
      <c r="H8" s="16">
        <v>196</v>
      </c>
      <c r="I8" s="16">
        <v>43708</v>
      </c>
      <c r="J8" s="16" t="s">
        <v>13</v>
      </c>
      <c r="K8" s="16" t="s">
        <v>13</v>
      </c>
      <c r="L8" s="16">
        <v>29</v>
      </c>
      <c r="M8" s="16">
        <v>334</v>
      </c>
      <c r="N8" s="16">
        <v>2583</v>
      </c>
      <c r="O8" s="16">
        <v>9759</v>
      </c>
      <c r="P8" s="16">
        <v>862</v>
      </c>
      <c r="Q8" s="16">
        <v>6293</v>
      </c>
      <c r="R8" s="9">
        <v>2000</v>
      </c>
      <c r="S8" s="16">
        <v>158</v>
      </c>
      <c r="T8" s="16">
        <v>1464</v>
      </c>
      <c r="U8" s="16">
        <v>519</v>
      </c>
      <c r="V8" s="16">
        <v>98789</v>
      </c>
      <c r="W8" s="16">
        <v>91</v>
      </c>
      <c r="X8" s="32">
        <v>57288</v>
      </c>
      <c r="Y8" s="16">
        <v>9</v>
      </c>
      <c r="Z8" s="16">
        <v>36</v>
      </c>
      <c r="AA8" s="16">
        <v>7</v>
      </c>
      <c r="AB8" s="16">
        <v>14</v>
      </c>
      <c r="AC8" s="16">
        <v>503</v>
      </c>
      <c r="AD8" s="16">
        <v>9506</v>
      </c>
      <c r="AE8" s="16" t="s">
        <v>13</v>
      </c>
      <c r="AF8" s="16" t="s">
        <v>13</v>
      </c>
      <c r="AG8" s="16" t="s">
        <v>13</v>
      </c>
      <c r="AH8" s="16" t="s">
        <v>13</v>
      </c>
    </row>
    <row r="9" spans="1:34" s="11" customFormat="1" ht="45" customHeight="1">
      <c r="A9" s="7">
        <v>2001</v>
      </c>
      <c r="B9" s="16">
        <v>1814</v>
      </c>
      <c r="C9" s="16">
        <v>11071</v>
      </c>
      <c r="D9" s="16">
        <v>10</v>
      </c>
      <c r="E9" s="16">
        <v>177</v>
      </c>
      <c r="F9" s="16">
        <v>1</v>
      </c>
      <c r="G9" s="16">
        <v>75</v>
      </c>
      <c r="H9" s="16">
        <v>173</v>
      </c>
      <c r="I9" s="16">
        <v>49788</v>
      </c>
      <c r="J9" s="16" t="s">
        <v>13</v>
      </c>
      <c r="K9" s="16" t="s">
        <v>13</v>
      </c>
      <c r="L9" s="16">
        <v>34</v>
      </c>
      <c r="M9" s="16">
        <v>477</v>
      </c>
      <c r="N9" s="16">
        <v>2478</v>
      </c>
      <c r="O9" s="16">
        <v>13449</v>
      </c>
      <c r="P9" s="16">
        <v>719</v>
      </c>
      <c r="Q9" s="16">
        <v>6283</v>
      </c>
      <c r="R9" s="9">
        <v>2001</v>
      </c>
      <c r="S9" s="16">
        <v>203</v>
      </c>
      <c r="T9" s="16">
        <v>1917</v>
      </c>
      <c r="U9" s="16">
        <v>409</v>
      </c>
      <c r="V9" s="16">
        <v>119998</v>
      </c>
      <c r="W9" s="16">
        <v>100</v>
      </c>
      <c r="X9" s="32">
        <v>71794</v>
      </c>
      <c r="Y9" s="16">
        <v>1</v>
      </c>
      <c r="Z9" s="16">
        <v>2</v>
      </c>
      <c r="AA9" s="16">
        <v>5</v>
      </c>
      <c r="AB9" s="16">
        <v>11</v>
      </c>
      <c r="AC9" s="16">
        <v>530</v>
      </c>
      <c r="AD9" s="16">
        <v>11222</v>
      </c>
      <c r="AE9" s="16" t="s">
        <v>13</v>
      </c>
      <c r="AF9" s="16" t="s">
        <v>13</v>
      </c>
      <c r="AG9" s="16" t="s">
        <v>13</v>
      </c>
      <c r="AH9" s="16" t="s">
        <v>13</v>
      </c>
    </row>
    <row r="10" spans="1:34" s="11" customFormat="1" ht="45" customHeight="1">
      <c r="A10" s="7">
        <v>2002</v>
      </c>
      <c r="B10" s="18">
        <v>1566</v>
      </c>
      <c r="C10" s="18">
        <v>11259</v>
      </c>
      <c r="D10" s="18">
        <v>6</v>
      </c>
      <c r="E10" s="18">
        <v>291</v>
      </c>
      <c r="F10" s="18">
        <v>1</v>
      </c>
      <c r="G10" s="18">
        <v>62</v>
      </c>
      <c r="H10" s="18">
        <v>123</v>
      </c>
      <c r="I10" s="18">
        <v>49890</v>
      </c>
      <c r="J10" s="19">
        <f>SUM(J12:J18)</f>
        <v>0</v>
      </c>
      <c r="K10" s="19">
        <f>SUM(K12:K18)</f>
        <v>0</v>
      </c>
      <c r="L10" s="18">
        <v>33</v>
      </c>
      <c r="M10" s="18">
        <v>313</v>
      </c>
      <c r="N10" s="18">
        <v>2480</v>
      </c>
      <c r="O10" s="18">
        <v>14474</v>
      </c>
      <c r="P10" s="18">
        <v>568</v>
      </c>
      <c r="Q10" s="18">
        <v>6227</v>
      </c>
      <c r="R10" s="9">
        <v>2002</v>
      </c>
      <c r="S10" s="16">
        <v>104</v>
      </c>
      <c r="T10" s="16">
        <v>900</v>
      </c>
      <c r="U10" s="16">
        <v>465</v>
      </c>
      <c r="V10" s="16">
        <v>714569</v>
      </c>
      <c r="W10" s="16">
        <v>87</v>
      </c>
      <c r="X10" s="32">
        <v>84537</v>
      </c>
      <c r="Y10" s="16">
        <v>6</v>
      </c>
      <c r="Z10" s="16">
        <v>48</v>
      </c>
      <c r="AA10" s="16">
        <v>3</v>
      </c>
      <c r="AB10" s="16">
        <v>5</v>
      </c>
      <c r="AC10" s="16">
        <v>549</v>
      </c>
      <c r="AD10" s="16">
        <v>13256</v>
      </c>
      <c r="AE10" s="19">
        <f>SUM(AE12:AE18)</f>
        <v>1</v>
      </c>
      <c r="AF10" s="19">
        <f>SUM(AF12:AF18)</f>
        <v>1</v>
      </c>
      <c r="AG10" s="20">
        <v>2</v>
      </c>
      <c r="AH10" s="20">
        <v>56</v>
      </c>
    </row>
    <row r="11" spans="1:34" s="23" customFormat="1" ht="45" customHeight="1">
      <c r="A11" s="21">
        <v>2003</v>
      </c>
      <c r="B11" s="22">
        <f>SUM(B12+B13+B14+B15+B16+B17+B18)</f>
        <v>1536</v>
      </c>
      <c r="C11" s="43">
        <f aca="true" t="shared" si="0" ref="C11:AD11">SUM(C12+C13+C14+C15+C16+C17+C18)</f>
        <v>12152</v>
      </c>
      <c r="D11" s="22">
        <v>7</v>
      </c>
      <c r="E11" s="22">
        <v>269</v>
      </c>
      <c r="F11" s="22">
        <v>1</v>
      </c>
      <c r="G11" s="22">
        <v>100</v>
      </c>
      <c r="H11" s="22">
        <f t="shared" si="0"/>
        <v>107</v>
      </c>
      <c r="I11" s="43">
        <f t="shared" si="0"/>
        <v>32865</v>
      </c>
      <c r="J11" s="99" t="s">
        <v>13</v>
      </c>
      <c r="K11" s="99" t="s">
        <v>13</v>
      </c>
      <c r="L11" s="22">
        <f t="shared" si="0"/>
        <v>36</v>
      </c>
      <c r="M11" s="22">
        <f t="shared" si="0"/>
        <v>361</v>
      </c>
      <c r="N11" s="22">
        <f t="shared" si="0"/>
        <v>2216</v>
      </c>
      <c r="O11" s="22">
        <f t="shared" si="0"/>
        <v>11838</v>
      </c>
      <c r="P11" s="22">
        <f t="shared" si="0"/>
        <v>552</v>
      </c>
      <c r="Q11" s="22">
        <f t="shared" si="0"/>
        <v>6894</v>
      </c>
      <c r="R11" s="39">
        <v>2003</v>
      </c>
      <c r="S11" s="22">
        <f t="shared" si="0"/>
        <v>110</v>
      </c>
      <c r="T11" s="22">
        <f t="shared" si="0"/>
        <v>495</v>
      </c>
      <c r="U11" s="22">
        <f t="shared" si="0"/>
        <v>316</v>
      </c>
      <c r="V11" s="43">
        <f t="shared" si="0"/>
        <v>235170</v>
      </c>
      <c r="W11" s="22">
        <f t="shared" si="0"/>
        <v>62</v>
      </c>
      <c r="X11" s="43">
        <f t="shared" si="0"/>
        <v>165922</v>
      </c>
      <c r="Y11" s="22">
        <v>4</v>
      </c>
      <c r="Z11" s="22">
        <v>20</v>
      </c>
      <c r="AA11" s="22">
        <v>11</v>
      </c>
      <c r="AB11" s="22">
        <v>25</v>
      </c>
      <c r="AC11" s="22">
        <f t="shared" si="0"/>
        <v>554</v>
      </c>
      <c r="AD11" s="22">
        <f t="shared" si="0"/>
        <v>13747</v>
      </c>
      <c r="AE11" s="22">
        <v>1</v>
      </c>
      <c r="AF11" s="22">
        <v>1</v>
      </c>
      <c r="AG11" s="22">
        <v>1</v>
      </c>
      <c r="AH11" s="22">
        <v>20</v>
      </c>
    </row>
    <row r="12" spans="1:34" s="48" customFormat="1" ht="45" customHeight="1">
      <c r="A12" s="58" t="s">
        <v>57</v>
      </c>
      <c r="B12" s="31">
        <v>228</v>
      </c>
      <c r="C12" s="31">
        <v>3530</v>
      </c>
      <c r="D12" s="31">
        <v>2</v>
      </c>
      <c r="E12" s="49">
        <v>140</v>
      </c>
      <c r="F12" s="50" t="s">
        <v>13</v>
      </c>
      <c r="G12" s="50" t="s">
        <v>13</v>
      </c>
      <c r="H12" s="31">
        <v>19</v>
      </c>
      <c r="I12" s="31">
        <v>5287</v>
      </c>
      <c r="J12" s="99" t="s">
        <v>13</v>
      </c>
      <c r="K12" s="99" t="s">
        <v>13</v>
      </c>
      <c r="L12" s="51">
        <v>14</v>
      </c>
      <c r="M12" s="51">
        <v>104</v>
      </c>
      <c r="N12" s="51">
        <v>382</v>
      </c>
      <c r="O12" s="51">
        <v>2719</v>
      </c>
      <c r="P12" s="51">
        <v>92</v>
      </c>
      <c r="Q12" s="51">
        <v>1116</v>
      </c>
      <c r="R12" s="48" t="s">
        <v>65</v>
      </c>
      <c r="S12" s="52">
        <v>25</v>
      </c>
      <c r="T12" s="52">
        <v>129</v>
      </c>
      <c r="U12" s="52">
        <v>56</v>
      </c>
      <c r="V12" s="52">
        <v>60468</v>
      </c>
      <c r="W12" s="52">
        <v>16</v>
      </c>
      <c r="X12" s="52">
        <v>107075</v>
      </c>
      <c r="Y12" s="52" t="s">
        <v>13</v>
      </c>
      <c r="Z12" s="52" t="s">
        <v>13</v>
      </c>
      <c r="AA12" s="52">
        <v>4</v>
      </c>
      <c r="AB12" s="52">
        <v>8</v>
      </c>
      <c r="AC12" s="52">
        <v>60</v>
      </c>
      <c r="AD12" s="52">
        <v>1816</v>
      </c>
      <c r="AE12" s="52">
        <v>1</v>
      </c>
      <c r="AF12" s="52">
        <v>1</v>
      </c>
      <c r="AG12" s="52" t="s">
        <v>13</v>
      </c>
      <c r="AH12" s="52" t="s">
        <v>13</v>
      </c>
    </row>
    <row r="13" spans="1:34" s="48" customFormat="1" ht="45" customHeight="1">
      <c r="A13" s="58" t="s">
        <v>58</v>
      </c>
      <c r="B13" s="31">
        <v>249</v>
      </c>
      <c r="C13" s="31">
        <v>1729</v>
      </c>
      <c r="D13" s="50" t="s">
        <v>13</v>
      </c>
      <c r="E13" s="50" t="s">
        <v>13</v>
      </c>
      <c r="F13" s="50" t="s">
        <v>13</v>
      </c>
      <c r="G13" s="50" t="s">
        <v>13</v>
      </c>
      <c r="H13" s="31">
        <v>4</v>
      </c>
      <c r="I13" s="31">
        <v>3340</v>
      </c>
      <c r="J13" s="99" t="s">
        <v>13</v>
      </c>
      <c r="K13" s="99" t="s">
        <v>13</v>
      </c>
      <c r="L13" s="51">
        <v>2</v>
      </c>
      <c r="M13" s="51">
        <v>13</v>
      </c>
      <c r="N13" s="51">
        <v>327</v>
      </c>
      <c r="O13" s="51">
        <v>1475</v>
      </c>
      <c r="P13" s="51">
        <v>136</v>
      </c>
      <c r="Q13" s="51">
        <v>1154</v>
      </c>
      <c r="R13" s="48" t="s">
        <v>58</v>
      </c>
      <c r="S13" s="52">
        <v>3</v>
      </c>
      <c r="T13" s="52">
        <v>20</v>
      </c>
      <c r="U13" s="52">
        <v>42</v>
      </c>
      <c r="V13" s="52">
        <v>70343</v>
      </c>
      <c r="W13" s="52">
        <v>7</v>
      </c>
      <c r="X13" s="52">
        <v>33526</v>
      </c>
      <c r="Y13" s="52">
        <v>1</v>
      </c>
      <c r="Z13" s="52">
        <v>2</v>
      </c>
      <c r="AA13" s="52" t="s">
        <v>13</v>
      </c>
      <c r="AB13" s="52" t="s">
        <v>13</v>
      </c>
      <c r="AC13" s="52">
        <v>38</v>
      </c>
      <c r="AD13" s="52">
        <v>1093</v>
      </c>
      <c r="AE13" s="52" t="s">
        <v>13</v>
      </c>
      <c r="AF13" s="52" t="s">
        <v>13</v>
      </c>
      <c r="AG13" s="52" t="s">
        <v>13</v>
      </c>
      <c r="AH13" s="52" t="s">
        <v>13</v>
      </c>
    </row>
    <row r="14" spans="1:34" s="48" customFormat="1" ht="45" customHeight="1">
      <c r="A14" s="58" t="s">
        <v>59</v>
      </c>
      <c r="B14" s="31">
        <v>178</v>
      </c>
      <c r="C14" s="31">
        <v>1437</v>
      </c>
      <c r="D14" s="50" t="s">
        <v>13</v>
      </c>
      <c r="E14" s="50" t="s">
        <v>13</v>
      </c>
      <c r="F14" s="50" t="s">
        <v>13</v>
      </c>
      <c r="G14" s="50" t="s">
        <v>13</v>
      </c>
      <c r="H14" s="31">
        <v>35</v>
      </c>
      <c r="I14" s="31">
        <v>1326</v>
      </c>
      <c r="J14" s="99" t="s">
        <v>13</v>
      </c>
      <c r="K14" s="99" t="s">
        <v>13</v>
      </c>
      <c r="L14" s="51">
        <v>1</v>
      </c>
      <c r="M14" s="51">
        <v>20</v>
      </c>
      <c r="N14" s="51">
        <v>391</v>
      </c>
      <c r="O14" s="51">
        <v>1861</v>
      </c>
      <c r="P14" s="51">
        <v>129</v>
      </c>
      <c r="Q14" s="51">
        <v>3023</v>
      </c>
      <c r="R14" s="48" t="s">
        <v>59</v>
      </c>
      <c r="S14" s="52">
        <v>13</v>
      </c>
      <c r="T14" s="52">
        <v>63</v>
      </c>
      <c r="U14" s="52">
        <v>107</v>
      </c>
      <c r="V14" s="52">
        <v>36048</v>
      </c>
      <c r="W14" s="52">
        <v>15</v>
      </c>
      <c r="X14" s="52">
        <v>25084</v>
      </c>
      <c r="Y14" s="52" t="s">
        <v>13</v>
      </c>
      <c r="Z14" s="52" t="s">
        <v>13</v>
      </c>
      <c r="AA14" s="52">
        <v>2</v>
      </c>
      <c r="AB14" s="52">
        <v>4</v>
      </c>
      <c r="AC14" s="52">
        <v>335</v>
      </c>
      <c r="AD14" s="52">
        <v>8494</v>
      </c>
      <c r="AE14" s="52" t="s">
        <v>13</v>
      </c>
      <c r="AF14" s="52" t="s">
        <v>13</v>
      </c>
      <c r="AG14" s="52" t="s">
        <v>13</v>
      </c>
      <c r="AH14" s="52" t="s">
        <v>13</v>
      </c>
    </row>
    <row r="15" spans="1:34" s="48" customFormat="1" ht="45" customHeight="1">
      <c r="A15" s="58" t="s">
        <v>60</v>
      </c>
      <c r="B15" s="31">
        <v>227</v>
      </c>
      <c r="C15" s="31">
        <v>1511</v>
      </c>
      <c r="D15" s="31">
        <v>1</v>
      </c>
      <c r="E15" s="31">
        <v>10</v>
      </c>
      <c r="F15" s="50" t="s">
        <v>13</v>
      </c>
      <c r="G15" s="50" t="s">
        <v>13</v>
      </c>
      <c r="H15" s="31">
        <v>7</v>
      </c>
      <c r="I15" s="31">
        <v>2741</v>
      </c>
      <c r="J15" s="99" t="s">
        <v>13</v>
      </c>
      <c r="K15" s="99" t="s">
        <v>13</v>
      </c>
      <c r="L15" s="51">
        <v>2</v>
      </c>
      <c r="M15" s="51">
        <v>16</v>
      </c>
      <c r="N15" s="51">
        <v>384</v>
      </c>
      <c r="O15" s="51">
        <v>2032</v>
      </c>
      <c r="P15" s="51">
        <v>61</v>
      </c>
      <c r="Q15" s="51">
        <v>285</v>
      </c>
      <c r="R15" s="48" t="s">
        <v>60</v>
      </c>
      <c r="S15" s="52">
        <v>30</v>
      </c>
      <c r="T15" s="52">
        <v>71</v>
      </c>
      <c r="U15" s="52">
        <v>37</v>
      </c>
      <c r="V15" s="52">
        <v>30739</v>
      </c>
      <c r="W15" s="52">
        <v>13</v>
      </c>
      <c r="X15" s="52">
        <v>95</v>
      </c>
      <c r="Y15" s="52">
        <v>3</v>
      </c>
      <c r="Z15" s="52">
        <v>18</v>
      </c>
      <c r="AA15" s="52">
        <v>4</v>
      </c>
      <c r="AB15" s="52">
        <v>11</v>
      </c>
      <c r="AC15" s="52">
        <v>25</v>
      </c>
      <c r="AD15" s="52">
        <v>514</v>
      </c>
      <c r="AE15" s="52" t="s">
        <v>13</v>
      </c>
      <c r="AF15" s="52" t="s">
        <v>13</v>
      </c>
      <c r="AG15" s="52">
        <v>1</v>
      </c>
      <c r="AH15" s="52">
        <v>20</v>
      </c>
    </row>
    <row r="16" spans="1:34" s="48" customFormat="1" ht="45" customHeight="1">
      <c r="A16" s="58" t="s">
        <v>61</v>
      </c>
      <c r="B16" s="31">
        <v>233</v>
      </c>
      <c r="C16" s="31">
        <v>772</v>
      </c>
      <c r="D16" s="31">
        <v>1</v>
      </c>
      <c r="E16" s="31">
        <v>32</v>
      </c>
      <c r="F16" s="31">
        <v>1</v>
      </c>
      <c r="G16" s="31">
        <v>100</v>
      </c>
      <c r="H16" s="31">
        <v>8</v>
      </c>
      <c r="I16" s="31">
        <v>1815</v>
      </c>
      <c r="J16" s="99" t="s">
        <v>13</v>
      </c>
      <c r="K16" s="99" t="s">
        <v>13</v>
      </c>
      <c r="L16" s="51">
        <v>5</v>
      </c>
      <c r="M16" s="51">
        <v>101</v>
      </c>
      <c r="N16" s="51">
        <v>304</v>
      </c>
      <c r="O16" s="51">
        <v>1522</v>
      </c>
      <c r="P16" s="51">
        <v>56</v>
      </c>
      <c r="Q16" s="51">
        <v>281</v>
      </c>
      <c r="R16" s="48" t="s">
        <v>61</v>
      </c>
      <c r="S16" s="52">
        <v>3</v>
      </c>
      <c r="T16" s="52">
        <v>38</v>
      </c>
      <c r="U16" s="52">
        <v>33</v>
      </c>
      <c r="V16" s="52">
        <v>265</v>
      </c>
      <c r="W16" s="52">
        <v>7</v>
      </c>
      <c r="X16" s="52">
        <v>77</v>
      </c>
      <c r="Y16" s="52" t="s">
        <v>13</v>
      </c>
      <c r="Z16" s="52" t="s">
        <v>13</v>
      </c>
      <c r="AA16" s="52" t="s">
        <v>13</v>
      </c>
      <c r="AB16" s="52" t="s">
        <v>13</v>
      </c>
      <c r="AC16" s="52">
        <v>55</v>
      </c>
      <c r="AD16" s="52">
        <v>855</v>
      </c>
      <c r="AE16" s="52" t="s">
        <v>13</v>
      </c>
      <c r="AF16" s="52" t="s">
        <v>13</v>
      </c>
      <c r="AG16" s="52" t="s">
        <v>13</v>
      </c>
      <c r="AH16" s="52" t="s">
        <v>13</v>
      </c>
    </row>
    <row r="17" spans="1:34" s="48" customFormat="1" ht="45" customHeight="1">
      <c r="A17" s="58" t="s">
        <v>62</v>
      </c>
      <c r="B17" s="31">
        <v>259</v>
      </c>
      <c r="C17" s="31">
        <v>2507</v>
      </c>
      <c r="D17" s="31">
        <v>1</v>
      </c>
      <c r="E17" s="31">
        <v>9</v>
      </c>
      <c r="F17" s="50" t="s">
        <v>13</v>
      </c>
      <c r="G17" s="50" t="s">
        <v>13</v>
      </c>
      <c r="H17" s="31">
        <v>24</v>
      </c>
      <c r="I17" s="31">
        <v>11992</v>
      </c>
      <c r="J17" s="99" t="s">
        <v>13</v>
      </c>
      <c r="K17" s="99" t="s">
        <v>13</v>
      </c>
      <c r="L17" s="51">
        <v>10</v>
      </c>
      <c r="M17" s="51">
        <v>103</v>
      </c>
      <c r="N17" s="51">
        <v>232</v>
      </c>
      <c r="O17" s="51">
        <v>1385</v>
      </c>
      <c r="P17" s="51">
        <v>48</v>
      </c>
      <c r="Q17" s="51">
        <v>339</v>
      </c>
      <c r="R17" s="48" t="s">
        <v>62</v>
      </c>
      <c r="S17" s="52">
        <v>31</v>
      </c>
      <c r="T17" s="52">
        <v>129</v>
      </c>
      <c r="U17" s="52">
        <v>17</v>
      </c>
      <c r="V17" s="52">
        <v>22207</v>
      </c>
      <c r="W17" s="52">
        <v>3</v>
      </c>
      <c r="X17" s="52">
        <v>10</v>
      </c>
      <c r="Y17" s="52" t="s">
        <v>13</v>
      </c>
      <c r="Z17" s="52" t="s">
        <v>13</v>
      </c>
      <c r="AA17" s="52" t="s">
        <v>13</v>
      </c>
      <c r="AB17" s="52" t="s">
        <v>13</v>
      </c>
      <c r="AC17" s="52">
        <v>20</v>
      </c>
      <c r="AD17" s="52">
        <v>560</v>
      </c>
      <c r="AE17" s="52" t="s">
        <v>13</v>
      </c>
      <c r="AF17" s="52" t="s">
        <v>13</v>
      </c>
      <c r="AG17" s="52" t="s">
        <v>13</v>
      </c>
      <c r="AH17" s="52" t="s">
        <v>13</v>
      </c>
    </row>
    <row r="18" spans="1:34" s="48" customFormat="1" ht="45" customHeight="1" thickBot="1">
      <c r="A18" s="59" t="s">
        <v>63</v>
      </c>
      <c r="B18" s="54">
        <v>162</v>
      </c>
      <c r="C18" s="54">
        <v>666</v>
      </c>
      <c r="D18" s="54">
        <v>2</v>
      </c>
      <c r="E18" s="54">
        <v>78</v>
      </c>
      <c r="F18" s="55" t="s">
        <v>13</v>
      </c>
      <c r="G18" s="55" t="s">
        <v>13</v>
      </c>
      <c r="H18" s="54">
        <v>10</v>
      </c>
      <c r="I18" s="54">
        <v>6364</v>
      </c>
      <c r="J18" s="100" t="s">
        <v>13</v>
      </c>
      <c r="K18" s="100" t="s">
        <v>13</v>
      </c>
      <c r="L18" s="56">
        <v>2</v>
      </c>
      <c r="M18" s="56">
        <v>4</v>
      </c>
      <c r="N18" s="56">
        <v>196</v>
      </c>
      <c r="O18" s="56">
        <v>844</v>
      </c>
      <c r="P18" s="56">
        <v>30</v>
      </c>
      <c r="Q18" s="56">
        <v>696</v>
      </c>
      <c r="R18" s="53" t="s">
        <v>63</v>
      </c>
      <c r="S18" s="57">
        <v>5</v>
      </c>
      <c r="T18" s="57">
        <v>45</v>
      </c>
      <c r="U18" s="57">
        <v>24</v>
      </c>
      <c r="V18" s="57">
        <v>15100</v>
      </c>
      <c r="W18" s="57">
        <v>1</v>
      </c>
      <c r="X18" s="57">
        <v>55</v>
      </c>
      <c r="Y18" s="57" t="s">
        <v>13</v>
      </c>
      <c r="Z18" s="57" t="s">
        <v>13</v>
      </c>
      <c r="AA18" s="57">
        <v>1</v>
      </c>
      <c r="AB18" s="57">
        <v>2</v>
      </c>
      <c r="AC18" s="57">
        <v>21</v>
      </c>
      <c r="AD18" s="57">
        <v>415</v>
      </c>
      <c r="AE18" s="57" t="s">
        <v>13</v>
      </c>
      <c r="AF18" s="57" t="s">
        <v>13</v>
      </c>
      <c r="AG18" s="57" t="s">
        <v>13</v>
      </c>
      <c r="AH18" s="57" t="s">
        <v>13</v>
      </c>
    </row>
    <row r="19" spans="1:34" ht="14.25">
      <c r="A19" s="101"/>
      <c r="B19" s="101"/>
      <c r="C19" s="101"/>
      <c r="P19" s="103" t="s">
        <v>52</v>
      </c>
      <c r="Q19" s="103"/>
      <c r="R19" s="101"/>
      <c r="S19" s="101"/>
      <c r="T19" s="101"/>
      <c r="AG19" s="103" t="s">
        <v>52</v>
      </c>
      <c r="AH19" s="103"/>
    </row>
  </sheetData>
  <sheetProtection selectLockedCells="1"/>
  <mergeCells count="26">
    <mergeCell ref="R2:Z2"/>
    <mergeCell ref="P3:Q3"/>
    <mergeCell ref="W4:X4"/>
    <mergeCell ref="Y4:Z4"/>
    <mergeCell ref="U4:V4"/>
    <mergeCell ref="J4:K4"/>
    <mergeCell ref="L4:M4"/>
    <mergeCell ref="N4:O4"/>
    <mergeCell ref="A2:I2"/>
    <mergeCell ref="A3:C3"/>
    <mergeCell ref="AG4:AH4"/>
    <mergeCell ref="AG3:AH3"/>
    <mergeCell ref="AG19:AH19"/>
    <mergeCell ref="AA4:AB4"/>
    <mergeCell ref="AC4:AD4"/>
    <mergeCell ref="AE4:AF4"/>
    <mergeCell ref="A19:C19"/>
    <mergeCell ref="R19:T19"/>
    <mergeCell ref="R3:T3"/>
    <mergeCell ref="P19:Q19"/>
    <mergeCell ref="P4:Q4"/>
    <mergeCell ref="S4:T4"/>
    <mergeCell ref="B4:C4"/>
    <mergeCell ref="D4:E4"/>
    <mergeCell ref="F4:G4"/>
    <mergeCell ref="H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8.88671875" defaultRowHeight="13.5"/>
  <cols>
    <col min="1" max="6" width="12.77734375" style="1" customWidth="1"/>
    <col min="7" max="16384" width="8.88671875" style="1" customWidth="1"/>
  </cols>
  <sheetData>
    <row r="1" spans="1:6" ht="30" customHeight="1">
      <c r="A1" s="3"/>
      <c r="B1" s="3"/>
      <c r="C1" s="3"/>
      <c r="D1" s="3"/>
      <c r="E1" s="3"/>
      <c r="F1" s="3"/>
    </row>
    <row r="2" spans="1:6" ht="30" customHeight="1">
      <c r="A2" s="113" t="s">
        <v>67</v>
      </c>
      <c r="B2" s="113"/>
      <c r="C2" s="113"/>
      <c r="D2" s="113"/>
      <c r="E2" s="113"/>
      <c r="F2" s="113"/>
    </row>
    <row r="3" spans="1:6" ht="30" customHeight="1" thickBot="1">
      <c r="A3" s="4" t="s">
        <v>29</v>
      </c>
      <c r="B3" s="5"/>
      <c r="C3" s="5"/>
      <c r="D3" s="5"/>
      <c r="E3" s="5"/>
      <c r="F3" s="5"/>
    </row>
    <row r="4" spans="1:6" ht="30" customHeight="1">
      <c r="A4" s="11" t="s">
        <v>64</v>
      </c>
      <c r="B4" s="115" t="s">
        <v>30</v>
      </c>
      <c r="C4" s="25" t="s">
        <v>31</v>
      </c>
      <c r="D4" s="115" t="s">
        <v>32</v>
      </c>
      <c r="E4" s="115" t="s">
        <v>33</v>
      </c>
      <c r="F4" s="114" t="s">
        <v>34</v>
      </c>
    </row>
    <row r="5" spans="1:6" ht="30" customHeight="1">
      <c r="A5" s="8" t="s">
        <v>10</v>
      </c>
      <c r="B5" s="116"/>
      <c r="C5" s="26" t="s">
        <v>35</v>
      </c>
      <c r="D5" s="116"/>
      <c r="E5" s="116"/>
      <c r="F5" s="104"/>
    </row>
    <row r="6" spans="1:6" ht="45" customHeight="1">
      <c r="A6" s="7">
        <v>1998</v>
      </c>
      <c r="B6" s="11" t="s">
        <v>13</v>
      </c>
      <c r="C6" s="16">
        <v>5879</v>
      </c>
      <c r="D6" s="16">
        <v>68000</v>
      </c>
      <c r="E6" s="16">
        <v>5083</v>
      </c>
      <c r="F6" s="16">
        <v>29328</v>
      </c>
    </row>
    <row r="7" spans="1:6" ht="45" customHeight="1">
      <c r="A7" s="7">
        <v>1999</v>
      </c>
      <c r="B7" s="11" t="s">
        <v>13</v>
      </c>
      <c r="C7" s="16">
        <v>2363</v>
      </c>
      <c r="D7" s="16">
        <v>125352</v>
      </c>
      <c r="E7" s="16">
        <v>3715</v>
      </c>
      <c r="F7" s="16">
        <v>16866</v>
      </c>
    </row>
    <row r="8" spans="1:6" ht="45" customHeight="1">
      <c r="A8" s="7">
        <v>2000</v>
      </c>
      <c r="B8" s="11" t="s">
        <v>13</v>
      </c>
      <c r="C8" s="16">
        <v>2121</v>
      </c>
      <c r="D8" s="16">
        <v>138534</v>
      </c>
      <c r="E8" s="16">
        <v>1588</v>
      </c>
      <c r="F8" s="16">
        <v>12857</v>
      </c>
    </row>
    <row r="9" spans="1:6" ht="45" customHeight="1">
      <c r="A9" s="7">
        <v>2001</v>
      </c>
      <c r="B9" s="11" t="s">
        <v>53</v>
      </c>
      <c r="C9" s="16">
        <v>1780</v>
      </c>
      <c r="D9" s="16">
        <v>100000</v>
      </c>
      <c r="E9" s="16">
        <v>1550</v>
      </c>
      <c r="F9" s="16">
        <v>16066</v>
      </c>
    </row>
    <row r="10" spans="1:6" ht="45" customHeight="1">
      <c r="A10" s="7">
        <v>2002</v>
      </c>
      <c r="B10" s="11" t="s">
        <v>13</v>
      </c>
      <c r="C10" s="27">
        <v>1620</v>
      </c>
      <c r="D10" s="27" t="s">
        <v>13</v>
      </c>
      <c r="E10" s="27">
        <v>1870</v>
      </c>
      <c r="F10" s="27">
        <v>40562</v>
      </c>
    </row>
    <row r="11" spans="1:6" s="24" customFormat="1" ht="45" customHeight="1">
      <c r="A11" s="21">
        <v>2003</v>
      </c>
      <c r="B11" s="85" t="s">
        <v>13</v>
      </c>
      <c r="C11" s="42">
        <f>SUM(C12:C18)</f>
        <v>2080</v>
      </c>
      <c r="D11" s="42">
        <f>SUM(D12:D18)</f>
        <v>28767</v>
      </c>
      <c r="E11" s="42">
        <f>SUM(E12:E18)</f>
        <v>2085</v>
      </c>
      <c r="F11" s="42">
        <f>SUM(F12:F18)</f>
        <v>24389</v>
      </c>
    </row>
    <row r="12" spans="1:6" s="61" customFormat="1" ht="45" customHeight="1">
      <c r="A12" s="63" t="s">
        <v>57</v>
      </c>
      <c r="B12" s="85" t="s">
        <v>13</v>
      </c>
      <c r="C12" s="60">
        <v>340</v>
      </c>
      <c r="D12" s="60">
        <v>10000</v>
      </c>
      <c r="E12" s="60">
        <v>532</v>
      </c>
      <c r="F12" s="60">
        <v>8764</v>
      </c>
    </row>
    <row r="13" spans="1:6" s="61" customFormat="1" ht="45" customHeight="1">
      <c r="A13" s="63" t="s">
        <v>58</v>
      </c>
      <c r="B13" s="85" t="s">
        <v>13</v>
      </c>
      <c r="C13" s="60">
        <v>350</v>
      </c>
      <c r="D13" s="60">
        <v>4000</v>
      </c>
      <c r="E13" s="60">
        <v>300</v>
      </c>
      <c r="F13" s="60">
        <v>2060</v>
      </c>
    </row>
    <row r="14" spans="1:6" s="61" customFormat="1" ht="45" customHeight="1">
      <c r="A14" s="63" t="s">
        <v>59</v>
      </c>
      <c r="B14" s="85" t="s">
        <v>13</v>
      </c>
      <c r="C14" s="60">
        <v>310</v>
      </c>
      <c r="D14" s="60">
        <v>900</v>
      </c>
      <c r="E14" s="60">
        <v>407</v>
      </c>
      <c r="F14" s="60">
        <v>1097</v>
      </c>
    </row>
    <row r="15" spans="1:6" s="61" customFormat="1" ht="45" customHeight="1">
      <c r="A15" s="63" t="s">
        <v>60</v>
      </c>
      <c r="B15" s="85" t="s">
        <v>13</v>
      </c>
      <c r="C15" s="60">
        <v>300</v>
      </c>
      <c r="D15" s="60">
        <v>3000</v>
      </c>
      <c r="E15" s="60">
        <v>269</v>
      </c>
      <c r="F15" s="60">
        <v>2443</v>
      </c>
    </row>
    <row r="16" spans="1:6" s="61" customFormat="1" ht="45" customHeight="1">
      <c r="A16" s="63" t="s">
        <v>61</v>
      </c>
      <c r="B16" s="85" t="s">
        <v>13</v>
      </c>
      <c r="C16" s="60">
        <v>220</v>
      </c>
      <c r="D16" s="60">
        <v>2000</v>
      </c>
      <c r="E16" s="60">
        <v>190</v>
      </c>
      <c r="F16" s="60">
        <v>1279</v>
      </c>
    </row>
    <row r="17" spans="1:6" s="61" customFormat="1" ht="45" customHeight="1">
      <c r="A17" s="63" t="s">
        <v>62</v>
      </c>
      <c r="B17" s="85" t="s">
        <v>13</v>
      </c>
      <c r="C17" s="60">
        <v>370</v>
      </c>
      <c r="D17" s="60">
        <v>5867</v>
      </c>
      <c r="E17" s="60">
        <v>231</v>
      </c>
      <c r="F17" s="60">
        <v>7316</v>
      </c>
    </row>
    <row r="18" spans="1:6" s="61" customFormat="1" ht="45" customHeight="1" thickBot="1">
      <c r="A18" s="64" t="s">
        <v>63</v>
      </c>
      <c r="B18" s="86" t="s">
        <v>13</v>
      </c>
      <c r="C18" s="62">
        <v>190</v>
      </c>
      <c r="D18" s="62">
        <v>3000</v>
      </c>
      <c r="E18" s="62">
        <v>156</v>
      </c>
      <c r="F18" s="62">
        <v>1430</v>
      </c>
    </row>
    <row r="19" spans="1:2" ht="14.25">
      <c r="A19" s="101" t="s">
        <v>54</v>
      </c>
      <c r="B19" s="101"/>
    </row>
  </sheetData>
  <sheetProtection selectLockedCells="1"/>
  <mergeCells count="6">
    <mergeCell ref="A2:F2"/>
    <mergeCell ref="F4:F5"/>
    <mergeCell ref="A19:B19"/>
    <mergeCell ref="B4:B5"/>
    <mergeCell ref="D4:D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I4"/>
    </sheetView>
  </sheetViews>
  <sheetFormatPr defaultColWidth="8.88671875" defaultRowHeight="13.5"/>
  <cols>
    <col min="1" max="9" width="7.77734375" style="1" customWidth="1"/>
    <col min="10" max="16384" width="8.88671875" style="1" customWidth="1"/>
  </cols>
  <sheetData>
    <row r="1" spans="1:9" ht="30" customHeight="1">
      <c r="A1" s="3"/>
      <c r="B1" s="3"/>
      <c r="C1" s="3"/>
      <c r="D1" s="3"/>
      <c r="E1" s="3"/>
      <c r="F1" s="3"/>
      <c r="G1" s="3"/>
      <c r="H1" s="3"/>
      <c r="I1" s="3"/>
    </row>
    <row r="2" spans="1:9" ht="30" customHeight="1">
      <c r="A2" s="113" t="s">
        <v>70</v>
      </c>
      <c r="B2" s="113"/>
      <c r="C2" s="113"/>
      <c r="D2" s="113"/>
      <c r="E2" s="113"/>
      <c r="F2" s="113"/>
      <c r="G2" s="113"/>
      <c r="H2" s="113"/>
      <c r="I2" s="113"/>
    </row>
    <row r="3" spans="1:9" ht="30" customHeight="1" thickBot="1">
      <c r="A3" s="5"/>
      <c r="B3" s="5"/>
      <c r="C3" s="5"/>
      <c r="D3" s="5"/>
      <c r="E3" s="5"/>
      <c r="F3" s="5"/>
      <c r="G3" s="5"/>
      <c r="H3" s="84"/>
      <c r="I3" s="6" t="s">
        <v>36</v>
      </c>
    </row>
    <row r="4" spans="1:10" ht="30" customHeight="1">
      <c r="A4" s="9" t="s">
        <v>68</v>
      </c>
      <c r="B4" s="104" t="s">
        <v>37</v>
      </c>
      <c r="C4" s="105"/>
      <c r="D4" s="105"/>
      <c r="E4" s="105"/>
      <c r="F4" s="105"/>
      <c r="G4" s="105"/>
      <c r="H4" s="105"/>
      <c r="I4" s="105"/>
      <c r="J4" s="134"/>
    </row>
    <row r="5" spans="1:10" ht="30" customHeight="1">
      <c r="A5" s="10" t="s">
        <v>10</v>
      </c>
      <c r="B5" s="12" t="s">
        <v>38</v>
      </c>
      <c r="C5" s="12" t="s">
        <v>39</v>
      </c>
      <c r="D5" s="12" t="s">
        <v>40</v>
      </c>
      <c r="E5" s="12" t="s">
        <v>41</v>
      </c>
      <c r="F5" s="29" t="s">
        <v>42</v>
      </c>
      <c r="G5" s="12" t="s">
        <v>43</v>
      </c>
      <c r="H5" s="12" t="s">
        <v>44</v>
      </c>
      <c r="I5" s="13" t="s">
        <v>45</v>
      </c>
      <c r="J5" s="134"/>
    </row>
    <row r="6" spans="1:9" ht="45" customHeight="1">
      <c r="A6" s="7">
        <v>1998</v>
      </c>
      <c r="B6" s="11">
        <f>SUM(C6:I6)</f>
        <v>15</v>
      </c>
      <c r="C6" s="11">
        <v>7</v>
      </c>
      <c r="D6" s="11">
        <v>2</v>
      </c>
      <c r="E6" s="11">
        <v>2</v>
      </c>
      <c r="F6" s="11" t="s">
        <v>13</v>
      </c>
      <c r="G6" s="11" t="s">
        <v>13</v>
      </c>
      <c r="H6" s="11">
        <v>3</v>
      </c>
      <c r="I6" s="11">
        <v>1</v>
      </c>
    </row>
    <row r="7" spans="1:9" ht="45" customHeight="1">
      <c r="A7" s="7">
        <v>1999</v>
      </c>
      <c r="B7" s="11">
        <f>SUM(C7:I7)</f>
        <v>10</v>
      </c>
      <c r="C7" s="11">
        <v>7</v>
      </c>
      <c r="D7" s="11" t="s">
        <v>13</v>
      </c>
      <c r="E7" s="11">
        <v>2</v>
      </c>
      <c r="F7" s="11" t="s">
        <v>13</v>
      </c>
      <c r="G7" s="11" t="s">
        <v>13</v>
      </c>
      <c r="H7" s="11" t="s">
        <v>13</v>
      </c>
      <c r="I7" s="11">
        <v>1</v>
      </c>
    </row>
    <row r="8" spans="1:9" ht="45" customHeight="1">
      <c r="A8" s="7">
        <v>2000</v>
      </c>
      <c r="B8" s="11">
        <f>SUM(C8:I8)</f>
        <v>10</v>
      </c>
      <c r="C8" s="11">
        <v>7</v>
      </c>
      <c r="D8" s="11" t="s">
        <v>13</v>
      </c>
      <c r="E8" s="11">
        <v>2</v>
      </c>
      <c r="F8" s="11" t="s">
        <v>13</v>
      </c>
      <c r="G8" s="11" t="s">
        <v>13</v>
      </c>
      <c r="H8" s="11">
        <v>1</v>
      </c>
      <c r="I8" s="11" t="s">
        <v>13</v>
      </c>
    </row>
    <row r="9" spans="1:9" ht="45" customHeight="1">
      <c r="A9" s="7">
        <v>2001</v>
      </c>
      <c r="B9" s="11">
        <v>12</v>
      </c>
      <c r="C9" s="11">
        <v>5</v>
      </c>
      <c r="D9" s="11">
        <v>2</v>
      </c>
      <c r="E9" s="11">
        <v>2</v>
      </c>
      <c r="F9" s="11">
        <v>1</v>
      </c>
      <c r="G9" s="11" t="s">
        <v>13</v>
      </c>
      <c r="H9" s="11">
        <v>2</v>
      </c>
      <c r="I9" s="11" t="s">
        <v>13</v>
      </c>
    </row>
    <row r="10" spans="1:9" ht="45" customHeight="1">
      <c r="A10" s="7">
        <v>2002</v>
      </c>
      <c r="B10" s="30">
        <v>11</v>
      </c>
      <c r="C10" s="11">
        <v>7</v>
      </c>
      <c r="D10" s="11" t="s">
        <v>13</v>
      </c>
      <c r="E10" s="11">
        <v>2</v>
      </c>
      <c r="F10" s="11" t="s">
        <v>13</v>
      </c>
      <c r="G10" s="11" t="s">
        <v>13</v>
      </c>
      <c r="H10" s="11">
        <v>2</v>
      </c>
      <c r="I10" s="11" t="s">
        <v>13</v>
      </c>
    </row>
    <row r="11" spans="1:9" s="24" customFormat="1" ht="45" customHeight="1">
      <c r="A11" s="21">
        <v>2003</v>
      </c>
      <c r="B11" s="39">
        <v>9</v>
      </c>
      <c r="C11" s="39">
        <v>7</v>
      </c>
      <c r="D11" s="39" t="s">
        <v>13</v>
      </c>
      <c r="E11" s="39">
        <v>2</v>
      </c>
      <c r="F11" s="39" t="s">
        <v>13</v>
      </c>
      <c r="G11" s="39" t="s">
        <v>13</v>
      </c>
      <c r="H11" s="39" t="s">
        <v>13</v>
      </c>
      <c r="I11" s="39" t="s">
        <v>13</v>
      </c>
    </row>
    <row r="12" spans="1:9" s="61" customFormat="1" ht="45" customHeight="1">
      <c r="A12" s="63" t="s">
        <v>121</v>
      </c>
      <c r="B12" s="65">
        <f aca="true" t="shared" si="0" ref="B12:B17">SUM(C12:I12)</f>
        <v>7</v>
      </c>
      <c r="C12" s="51">
        <v>7</v>
      </c>
      <c r="D12" s="39" t="s">
        <v>13</v>
      </c>
      <c r="E12" s="39" t="s">
        <v>13</v>
      </c>
      <c r="F12" s="39" t="s">
        <v>13</v>
      </c>
      <c r="G12" s="39" t="s">
        <v>13</v>
      </c>
      <c r="H12" s="39" t="s">
        <v>13</v>
      </c>
      <c r="I12" s="39" t="s">
        <v>13</v>
      </c>
    </row>
    <row r="13" spans="1:9" s="61" customFormat="1" ht="45" customHeight="1">
      <c r="A13" s="63" t="s">
        <v>58</v>
      </c>
      <c r="B13" s="65" t="s">
        <v>13</v>
      </c>
      <c r="C13" s="65" t="s">
        <v>13</v>
      </c>
      <c r="D13" s="65" t="s">
        <v>13</v>
      </c>
      <c r="E13" s="65" t="s">
        <v>13</v>
      </c>
      <c r="F13" s="65" t="s">
        <v>13</v>
      </c>
      <c r="G13" s="65" t="s">
        <v>13</v>
      </c>
      <c r="H13" s="65" t="s">
        <v>13</v>
      </c>
      <c r="I13" s="65" t="s">
        <v>13</v>
      </c>
    </row>
    <row r="14" spans="1:9" s="61" customFormat="1" ht="45" customHeight="1">
      <c r="A14" s="63" t="s">
        <v>59</v>
      </c>
      <c r="B14" s="65" t="s">
        <v>13</v>
      </c>
      <c r="C14" s="65" t="s">
        <v>13</v>
      </c>
      <c r="D14" s="65" t="s">
        <v>13</v>
      </c>
      <c r="E14" s="65" t="s">
        <v>13</v>
      </c>
      <c r="F14" s="65" t="s">
        <v>13</v>
      </c>
      <c r="G14" s="65" t="s">
        <v>13</v>
      </c>
      <c r="H14" s="65" t="s">
        <v>13</v>
      </c>
      <c r="I14" s="65" t="s">
        <v>13</v>
      </c>
    </row>
    <row r="15" spans="1:9" s="61" customFormat="1" ht="45" customHeight="1">
      <c r="A15" s="63" t="s">
        <v>60</v>
      </c>
      <c r="B15" s="65">
        <f t="shared" si="0"/>
        <v>1</v>
      </c>
      <c r="C15" s="51" t="s">
        <v>13</v>
      </c>
      <c r="D15" s="51" t="s">
        <v>13</v>
      </c>
      <c r="E15" s="51">
        <v>1</v>
      </c>
      <c r="F15" s="51" t="s">
        <v>13</v>
      </c>
      <c r="G15" s="51" t="s">
        <v>13</v>
      </c>
      <c r="H15" s="51" t="s">
        <v>13</v>
      </c>
      <c r="I15" s="51" t="s">
        <v>13</v>
      </c>
    </row>
    <row r="16" spans="1:12" s="61" customFormat="1" ht="45" customHeight="1">
      <c r="A16" s="63" t="s">
        <v>61</v>
      </c>
      <c r="B16" s="65" t="s">
        <v>13</v>
      </c>
      <c r="C16" s="65" t="s">
        <v>13</v>
      </c>
      <c r="D16" s="65" t="s">
        <v>13</v>
      </c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L16" s="61" t="s">
        <v>124</v>
      </c>
    </row>
    <row r="17" spans="1:9" s="61" customFormat="1" ht="45" customHeight="1">
      <c r="A17" s="63" t="s">
        <v>62</v>
      </c>
      <c r="B17" s="65">
        <f t="shared" si="0"/>
        <v>1</v>
      </c>
      <c r="C17" s="51" t="s">
        <v>13</v>
      </c>
      <c r="D17" s="51" t="s">
        <v>13</v>
      </c>
      <c r="E17" s="51">
        <v>1</v>
      </c>
      <c r="F17" s="51" t="s">
        <v>13</v>
      </c>
      <c r="G17" s="51" t="s">
        <v>13</v>
      </c>
      <c r="H17" s="51" t="s">
        <v>13</v>
      </c>
      <c r="I17" s="51" t="s">
        <v>13</v>
      </c>
    </row>
    <row r="18" spans="1:9" s="61" customFormat="1" ht="45" customHeight="1" thickBot="1">
      <c r="A18" s="64" t="s">
        <v>69</v>
      </c>
      <c r="B18" s="87" t="s">
        <v>13</v>
      </c>
      <c r="C18" s="66" t="s">
        <v>13</v>
      </c>
      <c r="D18" s="66" t="s">
        <v>13</v>
      </c>
      <c r="E18" s="66" t="s">
        <v>13</v>
      </c>
      <c r="F18" s="66" t="s">
        <v>13</v>
      </c>
      <c r="G18" s="66" t="s">
        <v>13</v>
      </c>
      <c r="H18" s="66" t="s">
        <v>13</v>
      </c>
      <c r="I18" s="66" t="s">
        <v>13</v>
      </c>
    </row>
  </sheetData>
  <sheetProtection selectLockedCells="1"/>
  <mergeCells count="2">
    <mergeCell ref="A2:I2"/>
    <mergeCell ref="B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8.88671875" defaultRowHeight="13.5"/>
  <cols>
    <col min="1" max="9" width="8.3359375" style="1" customWidth="1"/>
    <col min="10" max="16384" width="8.88671875" style="1" customWidth="1"/>
  </cols>
  <sheetData>
    <row r="1" spans="1:9" ht="30" customHeight="1">
      <c r="A1" s="3"/>
      <c r="B1" s="3"/>
      <c r="C1" s="3"/>
      <c r="D1" s="3"/>
      <c r="E1" s="3"/>
      <c r="F1" s="3"/>
      <c r="G1" s="3"/>
      <c r="H1" s="3"/>
      <c r="I1" s="3"/>
    </row>
    <row r="2" spans="1:9" ht="30" customHeight="1">
      <c r="A2" s="113" t="s">
        <v>123</v>
      </c>
      <c r="B2" s="113"/>
      <c r="C2" s="113"/>
      <c r="D2" s="113"/>
      <c r="E2" s="113"/>
      <c r="F2" s="113"/>
      <c r="G2" s="113"/>
      <c r="H2" s="113"/>
      <c r="I2" s="113"/>
    </row>
    <row r="3" spans="1:9" ht="30" customHeight="1" thickBot="1">
      <c r="A3" s="102" t="s">
        <v>46</v>
      </c>
      <c r="B3" s="102"/>
      <c r="C3" s="5"/>
      <c r="D3" s="5"/>
      <c r="E3" s="5"/>
      <c r="F3" s="5"/>
      <c r="G3" s="5"/>
      <c r="H3" s="5"/>
      <c r="I3" s="5"/>
    </row>
    <row r="4" spans="1:9" ht="30" customHeight="1">
      <c r="A4" s="9" t="s">
        <v>1</v>
      </c>
      <c r="B4" s="104" t="s">
        <v>47</v>
      </c>
      <c r="C4" s="105"/>
      <c r="D4" s="105"/>
      <c r="E4" s="106"/>
      <c r="F4" s="105" t="s">
        <v>5</v>
      </c>
      <c r="G4" s="105"/>
      <c r="H4" s="105"/>
      <c r="I4" s="105"/>
    </row>
    <row r="5" spans="1:9" ht="30" customHeight="1">
      <c r="A5" s="10" t="s">
        <v>10</v>
      </c>
      <c r="B5" s="12" t="s">
        <v>48</v>
      </c>
      <c r="C5" s="12" t="s">
        <v>49</v>
      </c>
      <c r="D5" s="12" t="s">
        <v>50</v>
      </c>
      <c r="E5" s="12" t="s">
        <v>51</v>
      </c>
      <c r="F5" s="12" t="s">
        <v>48</v>
      </c>
      <c r="G5" s="12" t="s">
        <v>49</v>
      </c>
      <c r="H5" s="12" t="s">
        <v>50</v>
      </c>
      <c r="I5" s="13" t="s">
        <v>51</v>
      </c>
    </row>
    <row r="6" spans="1:9" ht="19.5" customHeight="1">
      <c r="A6" s="7">
        <v>1999</v>
      </c>
      <c r="B6" s="16">
        <v>13951</v>
      </c>
      <c r="C6" s="32">
        <v>7125420</v>
      </c>
      <c r="D6" s="32">
        <v>3705218</v>
      </c>
      <c r="E6" s="16">
        <v>1424</v>
      </c>
      <c r="F6" s="16">
        <v>17437</v>
      </c>
      <c r="G6" s="32">
        <v>1812310</v>
      </c>
      <c r="H6" s="32">
        <v>1268617</v>
      </c>
      <c r="I6" s="16">
        <v>668</v>
      </c>
    </row>
    <row r="7" spans="1:9" ht="19.5" customHeight="1">
      <c r="A7" s="7">
        <v>2000</v>
      </c>
      <c r="B7" s="16">
        <v>12694</v>
      </c>
      <c r="C7" s="32">
        <v>6598920</v>
      </c>
      <c r="D7" s="32">
        <v>3629406</v>
      </c>
      <c r="E7" s="16">
        <v>973</v>
      </c>
      <c r="F7" s="16">
        <v>25549</v>
      </c>
      <c r="G7" s="32">
        <v>2666140</v>
      </c>
      <c r="H7" s="32">
        <v>1866298</v>
      </c>
      <c r="I7" s="16">
        <v>295</v>
      </c>
    </row>
    <row r="8" spans="1:9" ht="19.5" customHeight="1">
      <c r="A8" s="7">
        <v>2001</v>
      </c>
      <c r="B8" s="16">
        <v>11093</v>
      </c>
      <c r="C8" s="32">
        <v>6194280</v>
      </c>
      <c r="D8" s="32">
        <v>3406854</v>
      </c>
      <c r="E8" s="16">
        <v>1773</v>
      </c>
      <c r="F8" s="16">
        <v>33542</v>
      </c>
      <c r="G8" s="32">
        <v>3500220</v>
      </c>
      <c r="H8" s="32">
        <v>2555160</v>
      </c>
      <c r="I8" s="16">
        <v>108</v>
      </c>
    </row>
    <row r="9" spans="1:9" ht="19.5" customHeight="1">
      <c r="A9" s="7">
        <v>2002</v>
      </c>
      <c r="B9" s="16">
        <v>16810</v>
      </c>
      <c r="C9" s="32">
        <v>10403300</v>
      </c>
      <c r="D9" s="32">
        <v>5514200</v>
      </c>
      <c r="E9" s="16">
        <v>1950</v>
      </c>
      <c r="F9" s="16">
        <v>61645</v>
      </c>
      <c r="G9" s="32">
        <v>6435310</v>
      </c>
      <c r="H9" s="32">
        <v>4073150</v>
      </c>
      <c r="I9" s="16">
        <v>119</v>
      </c>
    </row>
    <row r="10" spans="1:9" s="69" customFormat="1" ht="19.5" customHeight="1">
      <c r="A10" s="67">
        <v>2003</v>
      </c>
      <c r="B10" s="68">
        <v>19260</v>
      </c>
      <c r="C10" s="68">
        <v>11902680</v>
      </c>
      <c r="D10" s="68">
        <v>7029900</v>
      </c>
      <c r="E10" s="68">
        <v>4872780</v>
      </c>
      <c r="F10" s="68">
        <v>84844</v>
      </c>
      <c r="G10" s="68">
        <v>8823776</v>
      </c>
      <c r="H10" s="68">
        <v>5939080</v>
      </c>
      <c r="I10" s="68">
        <v>2884696</v>
      </c>
    </row>
    <row r="11" spans="1:9" s="61" customFormat="1" ht="19.5" customHeight="1">
      <c r="A11" s="63" t="s">
        <v>14</v>
      </c>
      <c r="B11" s="70" t="s">
        <v>13</v>
      </c>
      <c r="C11" s="70" t="s">
        <v>13</v>
      </c>
      <c r="D11" s="70" t="s">
        <v>13</v>
      </c>
      <c r="E11" s="70" t="s">
        <v>13</v>
      </c>
      <c r="F11" s="70" t="s">
        <v>13</v>
      </c>
      <c r="G11" s="70" t="s">
        <v>13</v>
      </c>
      <c r="H11" s="70" t="s">
        <v>13</v>
      </c>
      <c r="I11" s="70" t="s">
        <v>13</v>
      </c>
    </row>
    <row r="12" spans="1:9" s="61" customFormat="1" ht="19.5" customHeight="1">
      <c r="A12" s="63" t="s">
        <v>15</v>
      </c>
      <c r="B12" s="70" t="s">
        <v>13</v>
      </c>
      <c r="C12" s="70" t="s">
        <v>13</v>
      </c>
      <c r="D12" s="70" t="s">
        <v>13</v>
      </c>
      <c r="E12" s="70" t="s">
        <v>13</v>
      </c>
      <c r="F12" s="70" t="s">
        <v>13</v>
      </c>
      <c r="G12" s="70" t="s">
        <v>13</v>
      </c>
      <c r="H12" s="70" t="s">
        <v>13</v>
      </c>
      <c r="I12" s="70" t="s">
        <v>13</v>
      </c>
    </row>
    <row r="13" spans="1:9" s="61" customFormat="1" ht="19.5" customHeight="1">
      <c r="A13" s="63" t="s">
        <v>16</v>
      </c>
      <c r="B13" s="70" t="s">
        <v>13</v>
      </c>
      <c r="C13" s="70" t="s">
        <v>13</v>
      </c>
      <c r="D13" s="70" t="s">
        <v>13</v>
      </c>
      <c r="E13" s="70" t="s">
        <v>13</v>
      </c>
      <c r="F13" s="70" t="s">
        <v>13</v>
      </c>
      <c r="G13" s="70" t="s">
        <v>13</v>
      </c>
      <c r="H13" s="70" t="s">
        <v>13</v>
      </c>
      <c r="I13" s="70" t="s">
        <v>13</v>
      </c>
    </row>
    <row r="14" spans="1:9" s="61" customFormat="1" ht="19.5" customHeight="1">
      <c r="A14" s="63" t="s">
        <v>17</v>
      </c>
      <c r="B14" s="70" t="s">
        <v>13</v>
      </c>
      <c r="C14" s="70" t="s">
        <v>13</v>
      </c>
      <c r="D14" s="70" t="s">
        <v>13</v>
      </c>
      <c r="E14" s="70" t="s">
        <v>13</v>
      </c>
      <c r="F14" s="70" t="s">
        <v>13</v>
      </c>
      <c r="G14" s="70" t="s">
        <v>13</v>
      </c>
      <c r="H14" s="70" t="s">
        <v>13</v>
      </c>
      <c r="I14" s="70" t="s">
        <v>13</v>
      </c>
    </row>
    <row r="15" spans="1:9" s="61" customFormat="1" ht="19.5" customHeight="1">
      <c r="A15" s="63" t="s">
        <v>18</v>
      </c>
      <c r="B15" s="70" t="s">
        <v>13</v>
      </c>
      <c r="C15" s="70" t="s">
        <v>13</v>
      </c>
      <c r="D15" s="70" t="s">
        <v>13</v>
      </c>
      <c r="E15" s="70" t="s">
        <v>13</v>
      </c>
      <c r="F15" s="70" t="s">
        <v>13</v>
      </c>
      <c r="G15" s="70" t="s">
        <v>13</v>
      </c>
      <c r="H15" s="70" t="s">
        <v>13</v>
      </c>
      <c r="I15" s="70" t="s">
        <v>13</v>
      </c>
    </row>
    <row r="16" spans="1:9" s="61" customFormat="1" ht="19.5" customHeight="1">
      <c r="A16" s="63" t="s">
        <v>19</v>
      </c>
      <c r="B16" s="70">
        <v>19260</v>
      </c>
      <c r="C16" s="70">
        <v>11902680</v>
      </c>
      <c r="D16" s="70">
        <v>7029900</v>
      </c>
      <c r="E16" s="70">
        <v>4872780</v>
      </c>
      <c r="F16" s="70">
        <v>84844</v>
      </c>
      <c r="G16" s="70">
        <v>8823776</v>
      </c>
      <c r="H16" s="70">
        <v>5939080</v>
      </c>
      <c r="I16" s="70">
        <v>2884696</v>
      </c>
    </row>
    <row r="17" spans="1:9" s="61" customFormat="1" ht="19.5" customHeight="1" thickBot="1">
      <c r="A17" s="64" t="s">
        <v>20</v>
      </c>
      <c r="B17" s="88" t="s">
        <v>13</v>
      </c>
      <c r="C17" s="71" t="s">
        <v>13</v>
      </c>
      <c r="D17" s="71" t="s">
        <v>13</v>
      </c>
      <c r="E17" s="71" t="s">
        <v>13</v>
      </c>
      <c r="F17" s="71" t="s">
        <v>13</v>
      </c>
      <c r="G17" s="71" t="s">
        <v>13</v>
      </c>
      <c r="H17" s="71" t="s">
        <v>13</v>
      </c>
      <c r="I17" s="71" t="s">
        <v>13</v>
      </c>
    </row>
    <row r="18" ht="19.5" customHeight="1"/>
    <row r="19" ht="19.5" customHeight="1" thickBot="1"/>
    <row r="20" spans="1:9" ht="30" customHeight="1">
      <c r="A20" s="28" t="s">
        <v>1</v>
      </c>
      <c r="B20" s="96" t="s">
        <v>22</v>
      </c>
      <c r="C20" s="111"/>
      <c r="D20" s="111"/>
      <c r="E20" s="112"/>
      <c r="F20" s="111" t="s">
        <v>28</v>
      </c>
      <c r="G20" s="111"/>
      <c r="H20" s="111"/>
      <c r="I20" s="111"/>
    </row>
    <row r="21" spans="1:9" ht="30" customHeight="1">
      <c r="A21" s="10" t="s">
        <v>10</v>
      </c>
      <c r="B21" s="12" t="s">
        <v>48</v>
      </c>
      <c r="C21" s="12" t="s">
        <v>49</v>
      </c>
      <c r="D21" s="12" t="s">
        <v>50</v>
      </c>
      <c r="E21" s="12" t="s">
        <v>51</v>
      </c>
      <c r="F21" s="12" t="s">
        <v>48</v>
      </c>
      <c r="G21" s="12" t="s">
        <v>49</v>
      </c>
      <c r="H21" s="12" t="s">
        <v>50</v>
      </c>
      <c r="I21" s="13" t="s">
        <v>51</v>
      </c>
    </row>
    <row r="22" spans="1:9" ht="19.5" customHeight="1">
      <c r="A22" s="7">
        <v>1999</v>
      </c>
      <c r="B22" s="40" t="s">
        <v>13</v>
      </c>
      <c r="C22" s="40" t="s">
        <v>13</v>
      </c>
      <c r="D22" s="40" t="s">
        <v>13</v>
      </c>
      <c r="E22" s="40" t="s">
        <v>13</v>
      </c>
      <c r="F22" s="40" t="s">
        <v>13</v>
      </c>
      <c r="G22" s="40" t="s">
        <v>13</v>
      </c>
      <c r="H22" s="40" t="s">
        <v>13</v>
      </c>
      <c r="I22" s="40" t="s">
        <v>13</v>
      </c>
    </row>
    <row r="23" spans="1:9" ht="19.5" customHeight="1">
      <c r="A23" s="7">
        <v>2000</v>
      </c>
      <c r="B23" s="40" t="s">
        <v>13</v>
      </c>
      <c r="C23" s="40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0" t="s">
        <v>13</v>
      </c>
      <c r="I23" s="40" t="s">
        <v>13</v>
      </c>
    </row>
    <row r="24" spans="1:9" ht="19.5" customHeight="1">
      <c r="A24" s="7">
        <v>2001</v>
      </c>
      <c r="B24" s="40" t="s">
        <v>13</v>
      </c>
      <c r="C24" s="40" t="s">
        <v>13</v>
      </c>
      <c r="D24" s="40" t="s">
        <v>13</v>
      </c>
      <c r="E24" s="40" t="s">
        <v>13</v>
      </c>
      <c r="F24" s="40" t="s">
        <v>13</v>
      </c>
      <c r="G24" s="40" t="s">
        <v>13</v>
      </c>
      <c r="H24" s="40" t="s">
        <v>13</v>
      </c>
      <c r="I24" s="40" t="s">
        <v>13</v>
      </c>
    </row>
    <row r="25" spans="1:9" ht="19.5" customHeight="1">
      <c r="A25" s="7">
        <v>2002</v>
      </c>
      <c r="B25" s="40" t="s">
        <v>13</v>
      </c>
      <c r="C25" s="40" t="s">
        <v>13</v>
      </c>
      <c r="D25" s="40" t="s">
        <v>13</v>
      </c>
      <c r="E25" s="40" t="s">
        <v>13</v>
      </c>
      <c r="F25" s="40" t="s">
        <v>13</v>
      </c>
      <c r="G25" s="40" t="s">
        <v>13</v>
      </c>
      <c r="H25" s="40" t="s">
        <v>13</v>
      </c>
      <c r="I25" s="40" t="s">
        <v>13</v>
      </c>
    </row>
    <row r="26" spans="1:9" s="24" customFormat="1" ht="19.5" customHeight="1">
      <c r="A26" s="21">
        <v>2003</v>
      </c>
      <c r="B26" s="89" t="s">
        <v>13</v>
      </c>
      <c r="C26" s="40" t="s">
        <v>13</v>
      </c>
      <c r="D26" s="40" t="s">
        <v>13</v>
      </c>
      <c r="E26" s="40" t="s">
        <v>13</v>
      </c>
      <c r="F26" s="40" t="s">
        <v>13</v>
      </c>
      <c r="G26" s="40" t="s">
        <v>13</v>
      </c>
      <c r="H26" s="40" t="s">
        <v>13</v>
      </c>
      <c r="I26" s="40" t="s">
        <v>13</v>
      </c>
    </row>
    <row r="27" spans="1:9" s="61" customFormat="1" ht="19.5" customHeight="1">
      <c r="A27" s="63" t="s">
        <v>14</v>
      </c>
      <c r="B27" s="89" t="s">
        <v>13</v>
      </c>
      <c r="C27" s="40" t="s">
        <v>13</v>
      </c>
      <c r="D27" s="40" t="s">
        <v>13</v>
      </c>
      <c r="E27" s="40" t="s">
        <v>13</v>
      </c>
      <c r="F27" s="40" t="s">
        <v>13</v>
      </c>
      <c r="G27" s="40" t="s">
        <v>13</v>
      </c>
      <c r="H27" s="40" t="s">
        <v>13</v>
      </c>
      <c r="I27" s="40" t="s">
        <v>13</v>
      </c>
    </row>
    <row r="28" spans="1:9" s="61" customFormat="1" ht="19.5" customHeight="1">
      <c r="A28" s="63" t="s">
        <v>15</v>
      </c>
      <c r="B28" s="89" t="s">
        <v>13</v>
      </c>
      <c r="C28" s="40" t="s">
        <v>13</v>
      </c>
      <c r="D28" s="40" t="s">
        <v>13</v>
      </c>
      <c r="E28" s="40" t="s">
        <v>13</v>
      </c>
      <c r="F28" s="40" t="s">
        <v>13</v>
      </c>
      <c r="G28" s="40" t="s">
        <v>13</v>
      </c>
      <c r="H28" s="40" t="s">
        <v>13</v>
      </c>
      <c r="I28" s="40" t="s">
        <v>13</v>
      </c>
    </row>
    <row r="29" spans="1:9" s="61" customFormat="1" ht="19.5" customHeight="1">
      <c r="A29" s="63" t="s">
        <v>16</v>
      </c>
      <c r="B29" s="89" t="s">
        <v>13</v>
      </c>
      <c r="C29" s="40" t="s">
        <v>13</v>
      </c>
      <c r="D29" s="40" t="s">
        <v>13</v>
      </c>
      <c r="E29" s="40" t="s">
        <v>13</v>
      </c>
      <c r="F29" s="40" t="s">
        <v>13</v>
      </c>
      <c r="G29" s="40" t="s">
        <v>13</v>
      </c>
      <c r="H29" s="40" t="s">
        <v>13</v>
      </c>
      <c r="I29" s="40" t="s">
        <v>13</v>
      </c>
    </row>
    <row r="30" spans="1:9" s="61" customFormat="1" ht="19.5" customHeight="1">
      <c r="A30" s="63" t="s">
        <v>17</v>
      </c>
      <c r="B30" s="89" t="s">
        <v>13</v>
      </c>
      <c r="C30" s="40" t="s">
        <v>13</v>
      </c>
      <c r="D30" s="40" t="s">
        <v>13</v>
      </c>
      <c r="E30" s="40" t="s">
        <v>13</v>
      </c>
      <c r="F30" s="40" t="s">
        <v>13</v>
      </c>
      <c r="G30" s="40" t="s">
        <v>13</v>
      </c>
      <c r="H30" s="40" t="s">
        <v>13</v>
      </c>
      <c r="I30" s="40" t="s">
        <v>13</v>
      </c>
    </row>
    <row r="31" spans="1:9" s="61" customFormat="1" ht="19.5" customHeight="1">
      <c r="A31" s="63" t="s">
        <v>18</v>
      </c>
      <c r="B31" s="89" t="s">
        <v>13</v>
      </c>
      <c r="C31" s="40" t="s">
        <v>13</v>
      </c>
      <c r="D31" s="40" t="s">
        <v>13</v>
      </c>
      <c r="E31" s="40" t="s">
        <v>13</v>
      </c>
      <c r="F31" s="40" t="s">
        <v>13</v>
      </c>
      <c r="G31" s="40" t="s">
        <v>13</v>
      </c>
      <c r="H31" s="40" t="s">
        <v>13</v>
      </c>
      <c r="I31" s="40" t="s">
        <v>13</v>
      </c>
    </row>
    <row r="32" spans="1:9" s="61" customFormat="1" ht="19.5" customHeight="1">
      <c r="A32" s="63" t="s">
        <v>19</v>
      </c>
      <c r="B32" s="89" t="s">
        <v>13</v>
      </c>
      <c r="C32" s="40" t="s">
        <v>13</v>
      </c>
      <c r="D32" s="40" t="s">
        <v>13</v>
      </c>
      <c r="E32" s="40" t="s">
        <v>13</v>
      </c>
      <c r="F32" s="40" t="s">
        <v>13</v>
      </c>
      <c r="G32" s="40" t="s">
        <v>13</v>
      </c>
      <c r="H32" s="40" t="s">
        <v>13</v>
      </c>
      <c r="I32" s="40" t="s">
        <v>13</v>
      </c>
    </row>
    <row r="33" spans="1:9" s="61" customFormat="1" ht="19.5" customHeight="1" thickBot="1">
      <c r="A33" s="64" t="s">
        <v>20</v>
      </c>
      <c r="B33" s="90" t="s">
        <v>13</v>
      </c>
      <c r="C33" s="91" t="s">
        <v>13</v>
      </c>
      <c r="D33" s="91" t="s">
        <v>13</v>
      </c>
      <c r="E33" s="91" t="s">
        <v>13</v>
      </c>
      <c r="F33" s="91" t="s">
        <v>13</v>
      </c>
      <c r="G33" s="91" t="s">
        <v>13</v>
      </c>
      <c r="H33" s="91" t="s">
        <v>13</v>
      </c>
      <c r="I33" s="91" t="s">
        <v>13</v>
      </c>
    </row>
    <row r="34" spans="1:3" ht="14.25">
      <c r="A34" s="101" t="s">
        <v>54</v>
      </c>
      <c r="B34" s="101"/>
      <c r="C34" s="31"/>
    </row>
  </sheetData>
  <sheetProtection selectLockedCells="1"/>
  <mergeCells count="7">
    <mergeCell ref="A2:I2"/>
    <mergeCell ref="B20:E20"/>
    <mergeCell ref="F20:I20"/>
    <mergeCell ref="A34:B34"/>
    <mergeCell ref="A3:B3"/>
    <mergeCell ref="B4:E4"/>
    <mergeCell ref="F4:I4"/>
  </mergeCells>
  <printOptions horizontalCentered="1"/>
  <pageMargins left="0.5905511811023623" right="0.25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1" sqref="N21"/>
    </sheetView>
  </sheetViews>
  <sheetFormatPr defaultColWidth="8.88671875" defaultRowHeight="13.5"/>
  <cols>
    <col min="1" max="1" width="7.77734375" style="1" customWidth="1"/>
    <col min="2" max="2" width="7.77734375" style="46" customWidth="1"/>
    <col min="3" max="9" width="7.77734375" style="1" customWidth="1"/>
    <col min="10" max="10" width="7.77734375" style="46" customWidth="1"/>
    <col min="11" max="16384" width="8.88671875" style="1" customWidth="1"/>
  </cols>
  <sheetData>
    <row r="1" spans="1:10" ht="30" customHeight="1">
      <c r="A1" s="3"/>
      <c r="B1" s="44"/>
      <c r="C1" s="3"/>
      <c r="D1" s="3"/>
      <c r="E1" s="3"/>
      <c r="F1" s="3"/>
      <c r="G1" s="3"/>
      <c r="H1" s="3"/>
      <c r="I1" s="3"/>
      <c r="J1" s="44"/>
    </row>
    <row r="2" spans="1:10" ht="30" customHeight="1">
      <c r="A2" s="113" t="s">
        <v>86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0" customHeight="1" thickBot="1">
      <c r="A3" s="5"/>
      <c r="B3" s="45"/>
      <c r="C3" s="5"/>
      <c r="D3" s="5"/>
      <c r="E3" s="5"/>
      <c r="F3" s="5"/>
      <c r="G3" s="5"/>
      <c r="H3" s="5"/>
      <c r="I3" s="5"/>
      <c r="J3" s="81" t="s">
        <v>71</v>
      </c>
    </row>
    <row r="4" spans="1:10" ht="24.75" customHeight="1">
      <c r="A4" s="9" t="s">
        <v>68</v>
      </c>
      <c r="B4" s="120" t="s">
        <v>72</v>
      </c>
      <c r="C4" s="104" t="s">
        <v>73</v>
      </c>
      <c r="D4" s="105"/>
      <c r="E4" s="105"/>
      <c r="F4" s="106"/>
      <c r="G4" s="104" t="s">
        <v>74</v>
      </c>
      <c r="H4" s="105"/>
      <c r="I4" s="106"/>
      <c r="J4" s="97" t="s">
        <v>75</v>
      </c>
    </row>
    <row r="5" spans="1:10" ht="24.75" customHeight="1">
      <c r="A5" s="9"/>
      <c r="B5" s="120"/>
      <c r="C5" s="117" t="s">
        <v>76</v>
      </c>
      <c r="D5" s="118" t="s">
        <v>77</v>
      </c>
      <c r="E5" s="119"/>
      <c r="F5" s="33" t="s">
        <v>78</v>
      </c>
      <c r="G5" s="117" t="s">
        <v>76</v>
      </c>
      <c r="H5" s="117" t="s">
        <v>79</v>
      </c>
      <c r="I5" s="117" t="s">
        <v>80</v>
      </c>
      <c r="J5" s="97"/>
    </row>
    <row r="6" spans="1:10" ht="24.75" customHeight="1">
      <c r="A6" s="10" t="s">
        <v>81</v>
      </c>
      <c r="B6" s="121"/>
      <c r="C6" s="116"/>
      <c r="D6" s="12" t="s">
        <v>82</v>
      </c>
      <c r="E6" s="12" t="s">
        <v>83</v>
      </c>
      <c r="F6" s="26" t="s">
        <v>84</v>
      </c>
      <c r="G6" s="116"/>
      <c r="H6" s="116"/>
      <c r="I6" s="116"/>
      <c r="J6" s="98"/>
    </row>
    <row r="7" spans="1:10" ht="45" customHeight="1">
      <c r="A7" s="7">
        <v>1999</v>
      </c>
      <c r="B7" s="32">
        <f>SUM(C7,G7,J7)</f>
        <v>40982</v>
      </c>
      <c r="C7" s="16">
        <f>SUM(D7:F7)</f>
        <v>4382</v>
      </c>
      <c r="D7" s="16">
        <v>2390</v>
      </c>
      <c r="E7" s="16">
        <v>1984</v>
      </c>
      <c r="F7" s="16">
        <v>8</v>
      </c>
      <c r="G7" s="16">
        <f>SUM(H7:I7)</f>
        <v>5007</v>
      </c>
      <c r="H7" s="16">
        <v>1001</v>
      </c>
      <c r="I7" s="16">
        <v>4006</v>
      </c>
      <c r="J7" s="32">
        <v>31593</v>
      </c>
    </row>
    <row r="8" spans="1:10" ht="45" customHeight="1">
      <c r="A8" s="7">
        <v>2000</v>
      </c>
      <c r="B8" s="32">
        <f>SUM(C8,G8,J8)</f>
        <v>40891</v>
      </c>
      <c r="C8" s="16">
        <f>SUM(D8:F8)</f>
        <v>6867</v>
      </c>
      <c r="D8" s="16">
        <v>4877</v>
      </c>
      <c r="E8" s="16">
        <v>1982</v>
      </c>
      <c r="F8" s="16">
        <v>8</v>
      </c>
      <c r="G8" s="16">
        <f>SUM(H8:I8)</f>
        <v>5007</v>
      </c>
      <c r="H8" s="16">
        <v>1001</v>
      </c>
      <c r="I8" s="16">
        <v>4006</v>
      </c>
      <c r="J8" s="32">
        <v>29017</v>
      </c>
    </row>
    <row r="9" spans="1:10" ht="45" customHeight="1">
      <c r="A9" s="7">
        <v>2001</v>
      </c>
      <c r="B9" s="32">
        <v>40835</v>
      </c>
      <c r="C9" s="16">
        <v>8190</v>
      </c>
      <c r="D9" s="16">
        <v>6368</v>
      </c>
      <c r="E9" s="16">
        <v>1626</v>
      </c>
      <c r="F9" s="16">
        <v>196</v>
      </c>
      <c r="G9" s="16">
        <v>5050</v>
      </c>
      <c r="H9" s="16">
        <v>1001</v>
      </c>
      <c r="I9" s="16">
        <v>4049</v>
      </c>
      <c r="J9" s="32">
        <v>27595</v>
      </c>
    </row>
    <row r="10" spans="1:10" ht="45" customHeight="1">
      <c r="A10" s="7">
        <v>2002</v>
      </c>
      <c r="B10" s="32">
        <f>SUM(C10,G10,J10)</f>
        <v>40743</v>
      </c>
      <c r="C10" s="16">
        <f>SUM(D10:F10)</f>
        <v>8220</v>
      </c>
      <c r="D10" s="16">
        <v>6500</v>
      </c>
      <c r="E10" s="16">
        <v>1589</v>
      </c>
      <c r="F10" s="16">
        <v>131</v>
      </c>
      <c r="G10" s="16">
        <f>SUM(H10:I10)</f>
        <v>5053</v>
      </c>
      <c r="H10" s="16">
        <v>1001</v>
      </c>
      <c r="I10" s="16">
        <v>4052</v>
      </c>
      <c r="J10" s="32">
        <v>27470</v>
      </c>
    </row>
    <row r="11" spans="1:10" s="24" customFormat="1" ht="45" customHeight="1">
      <c r="A11" s="21">
        <v>2003</v>
      </c>
      <c r="B11" s="47">
        <f>SUM(C11,G11,J11)</f>
        <v>40712</v>
      </c>
      <c r="C11" s="42">
        <f>SUM(D11:F11)</f>
        <v>8285</v>
      </c>
      <c r="D11" s="42">
        <f aca="true" t="shared" si="0" ref="D11:J11">SUM(D12:D18)</f>
        <v>6989</v>
      </c>
      <c r="E11" s="42">
        <f t="shared" si="0"/>
        <v>1165</v>
      </c>
      <c r="F11" s="42">
        <f t="shared" si="0"/>
        <v>131</v>
      </c>
      <c r="G11" s="42">
        <f>SUM(H11:I11)</f>
        <v>5053</v>
      </c>
      <c r="H11" s="42">
        <v>1001</v>
      </c>
      <c r="I11" s="42">
        <f t="shared" si="0"/>
        <v>4052</v>
      </c>
      <c r="J11" s="47">
        <f t="shared" si="0"/>
        <v>27374</v>
      </c>
    </row>
    <row r="12" spans="1:10" s="61" customFormat="1" ht="45" customHeight="1">
      <c r="A12" s="63" t="s">
        <v>57</v>
      </c>
      <c r="B12" s="79">
        <f>SUM(C12,G12,J12)</f>
        <v>7527</v>
      </c>
      <c r="C12" s="72">
        <f>SUM(D12:F12)</f>
        <v>1905</v>
      </c>
      <c r="D12" s="60">
        <v>1742</v>
      </c>
      <c r="E12" s="60">
        <v>139</v>
      </c>
      <c r="F12" s="60">
        <v>24</v>
      </c>
      <c r="G12" s="72">
        <f>SUM(H12:I12)</f>
        <v>578</v>
      </c>
      <c r="H12" s="60" t="s">
        <v>125</v>
      </c>
      <c r="I12" s="60">
        <v>578</v>
      </c>
      <c r="J12" s="82">
        <v>5044</v>
      </c>
    </row>
    <row r="13" spans="1:10" s="61" customFormat="1" ht="45" customHeight="1">
      <c r="A13" s="63" t="s">
        <v>58</v>
      </c>
      <c r="B13" s="79">
        <f aca="true" t="shared" si="1" ref="B13:B18">SUM(C13,G13,J13)</f>
        <v>2854</v>
      </c>
      <c r="C13" s="72">
        <f aca="true" t="shared" si="2" ref="C13:C18">SUM(D13:F13)</f>
        <v>52</v>
      </c>
      <c r="D13" s="60">
        <v>36</v>
      </c>
      <c r="E13" s="60">
        <v>15</v>
      </c>
      <c r="F13" s="60">
        <v>1</v>
      </c>
      <c r="G13" s="72">
        <f aca="true" t="shared" si="3" ref="G13:G18">SUM(H13:I13)</f>
        <v>114</v>
      </c>
      <c r="H13" s="60" t="s">
        <v>125</v>
      </c>
      <c r="I13" s="60">
        <v>114</v>
      </c>
      <c r="J13" s="82">
        <v>2688</v>
      </c>
    </row>
    <row r="14" spans="1:10" s="61" customFormat="1" ht="45" customHeight="1">
      <c r="A14" s="63" t="s">
        <v>59</v>
      </c>
      <c r="B14" s="79">
        <f t="shared" si="1"/>
        <v>10509</v>
      </c>
      <c r="C14" s="72">
        <f t="shared" si="2"/>
        <v>2805</v>
      </c>
      <c r="D14" s="60">
        <v>2724</v>
      </c>
      <c r="E14" s="60">
        <v>66</v>
      </c>
      <c r="F14" s="60">
        <v>15</v>
      </c>
      <c r="G14" s="72">
        <f t="shared" si="3"/>
        <v>1002</v>
      </c>
      <c r="H14" s="60" t="s">
        <v>125</v>
      </c>
      <c r="I14" s="60">
        <v>1002</v>
      </c>
      <c r="J14" s="82">
        <v>6702</v>
      </c>
    </row>
    <row r="15" spans="1:10" s="61" customFormat="1" ht="45" customHeight="1">
      <c r="A15" s="63" t="s">
        <v>60</v>
      </c>
      <c r="B15" s="79">
        <f t="shared" si="1"/>
        <v>5176</v>
      </c>
      <c r="C15" s="72">
        <f t="shared" si="2"/>
        <v>935</v>
      </c>
      <c r="D15" s="60">
        <v>823</v>
      </c>
      <c r="E15" s="60">
        <v>100</v>
      </c>
      <c r="F15" s="60">
        <v>12</v>
      </c>
      <c r="G15" s="72">
        <f t="shared" si="3"/>
        <v>1605</v>
      </c>
      <c r="H15" s="60">
        <v>1001</v>
      </c>
      <c r="I15" s="60">
        <v>604</v>
      </c>
      <c r="J15" s="82">
        <v>2636</v>
      </c>
    </row>
    <row r="16" spans="1:10" s="61" customFormat="1" ht="45" customHeight="1">
      <c r="A16" s="63" t="s">
        <v>61</v>
      </c>
      <c r="B16" s="79">
        <f t="shared" si="1"/>
        <v>6872</v>
      </c>
      <c r="C16" s="72">
        <f t="shared" si="2"/>
        <v>994</v>
      </c>
      <c r="D16" s="60">
        <v>176</v>
      </c>
      <c r="E16" s="60">
        <v>813</v>
      </c>
      <c r="F16" s="60">
        <v>5</v>
      </c>
      <c r="G16" s="72">
        <f t="shared" si="3"/>
        <v>911</v>
      </c>
      <c r="H16" s="60" t="s">
        <v>125</v>
      </c>
      <c r="I16" s="60">
        <v>911</v>
      </c>
      <c r="J16" s="82">
        <v>4967</v>
      </c>
    </row>
    <row r="17" spans="1:10" s="61" customFormat="1" ht="45" customHeight="1">
      <c r="A17" s="63" t="s">
        <v>62</v>
      </c>
      <c r="B17" s="79">
        <f t="shared" si="1"/>
        <v>3458</v>
      </c>
      <c r="C17" s="72">
        <f t="shared" si="2"/>
        <v>701</v>
      </c>
      <c r="D17" s="60">
        <v>612</v>
      </c>
      <c r="E17" s="60">
        <v>21</v>
      </c>
      <c r="F17" s="60">
        <v>68</v>
      </c>
      <c r="G17" s="72">
        <f t="shared" si="3"/>
        <v>541</v>
      </c>
      <c r="H17" s="60" t="s">
        <v>13</v>
      </c>
      <c r="I17" s="60">
        <v>541</v>
      </c>
      <c r="J17" s="82">
        <v>2216</v>
      </c>
    </row>
    <row r="18" spans="1:10" s="61" customFormat="1" ht="45" customHeight="1" thickBot="1">
      <c r="A18" s="64" t="s">
        <v>63</v>
      </c>
      <c r="B18" s="80">
        <f t="shared" si="1"/>
        <v>4316</v>
      </c>
      <c r="C18" s="73">
        <f t="shared" si="2"/>
        <v>893</v>
      </c>
      <c r="D18" s="62">
        <v>876</v>
      </c>
      <c r="E18" s="62">
        <v>11</v>
      </c>
      <c r="F18" s="62">
        <v>6</v>
      </c>
      <c r="G18" s="73">
        <f t="shared" si="3"/>
        <v>302</v>
      </c>
      <c r="H18" s="62" t="s">
        <v>13</v>
      </c>
      <c r="I18" s="62">
        <v>302</v>
      </c>
      <c r="J18" s="83">
        <v>3121</v>
      </c>
    </row>
    <row r="19" spans="9:10" ht="14.25">
      <c r="I19" s="103" t="s">
        <v>85</v>
      </c>
      <c r="J19" s="103"/>
    </row>
  </sheetData>
  <sheetProtection selectLockedCells="1"/>
  <mergeCells count="11">
    <mergeCell ref="B4:B6"/>
    <mergeCell ref="C4:F4"/>
    <mergeCell ref="G4:I4"/>
    <mergeCell ref="A2:J2"/>
    <mergeCell ref="I19:J19"/>
    <mergeCell ref="J4:J6"/>
    <mergeCell ref="C5:C6"/>
    <mergeCell ref="D5:E5"/>
    <mergeCell ref="G5:G6"/>
    <mergeCell ref="H5:H6"/>
    <mergeCell ref="I5:I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:E15"/>
    </sheetView>
  </sheetViews>
  <sheetFormatPr defaultColWidth="8.88671875" defaultRowHeight="13.5"/>
  <cols>
    <col min="1" max="1" width="6.77734375" style="1" customWidth="1"/>
    <col min="2" max="2" width="7.5546875" style="1" customWidth="1"/>
    <col min="3" max="6" width="6.77734375" style="1" customWidth="1"/>
    <col min="7" max="8" width="5.77734375" style="1" customWidth="1"/>
    <col min="9" max="9" width="6.10546875" style="1" customWidth="1"/>
    <col min="10" max="11" width="5.77734375" style="1" customWidth="1"/>
    <col min="12" max="12" width="6.6640625" style="1" customWidth="1"/>
    <col min="13" max="16384" width="8.8867187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0" customHeight="1" thickBot="1">
      <c r="A3" s="4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129" t="s">
        <v>108</v>
      </c>
      <c r="B4" s="130" t="s">
        <v>88</v>
      </c>
      <c r="C4" s="104" t="s">
        <v>89</v>
      </c>
      <c r="D4" s="105"/>
      <c r="E4" s="105"/>
      <c r="F4" s="105"/>
      <c r="G4" s="106"/>
      <c r="H4" s="104" t="s">
        <v>90</v>
      </c>
      <c r="I4" s="105"/>
      <c r="J4" s="105"/>
      <c r="K4" s="105"/>
      <c r="L4" s="105"/>
    </row>
    <row r="5" spans="1:12" ht="30" customHeight="1">
      <c r="A5" s="106"/>
      <c r="B5" s="116"/>
      <c r="C5" s="12" t="s">
        <v>91</v>
      </c>
      <c r="D5" s="12" t="s">
        <v>92</v>
      </c>
      <c r="E5" s="12" t="s">
        <v>93</v>
      </c>
      <c r="F5" s="12" t="s">
        <v>94</v>
      </c>
      <c r="G5" s="12" t="s">
        <v>95</v>
      </c>
      <c r="H5" s="12" t="s">
        <v>91</v>
      </c>
      <c r="I5" s="29" t="s">
        <v>96</v>
      </c>
      <c r="J5" s="29" t="s">
        <v>97</v>
      </c>
      <c r="K5" s="29" t="s">
        <v>98</v>
      </c>
      <c r="L5" s="13" t="s">
        <v>99</v>
      </c>
    </row>
    <row r="6" spans="1:12" ht="39.75" customHeight="1">
      <c r="A6" s="7">
        <v>1999</v>
      </c>
      <c r="B6" s="32">
        <f>SUM(C6,H6)</f>
        <v>40982</v>
      </c>
      <c r="C6" s="32">
        <f>SUM(D6:G6)</f>
        <v>39617</v>
      </c>
      <c r="D6" s="32">
        <v>20072</v>
      </c>
      <c r="E6" s="32">
        <v>12123</v>
      </c>
      <c r="F6" s="32">
        <v>7418</v>
      </c>
      <c r="G6" s="32">
        <v>4</v>
      </c>
      <c r="H6" s="32">
        <f>SUM(I6:L6)</f>
        <v>1365</v>
      </c>
      <c r="I6" s="32">
        <v>945</v>
      </c>
      <c r="J6" s="32" t="s">
        <v>100</v>
      </c>
      <c r="K6" s="32" t="s">
        <v>100</v>
      </c>
      <c r="L6" s="32">
        <v>420</v>
      </c>
    </row>
    <row r="7" spans="1:12" ht="39.75" customHeight="1">
      <c r="A7" s="7">
        <v>2000</v>
      </c>
      <c r="B7" s="34">
        <f>SUM(C7,H7)</f>
        <v>40891</v>
      </c>
      <c r="C7" s="34">
        <f>SUM(D7:G7)</f>
        <v>39689</v>
      </c>
      <c r="D7" s="34">
        <v>19976</v>
      </c>
      <c r="E7" s="34">
        <v>12180</v>
      </c>
      <c r="F7" s="34">
        <v>7529</v>
      </c>
      <c r="G7" s="34">
        <v>4</v>
      </c>
      <c r="H7" s="34">
        <f>SUM(I7:L7)</f>
        <v>1202</v>
      </c>
      <c r="I7" s="34">
        <v>753</v>
      </c>
      <c r="J7" s="34" t="s">
        <v>100</v>
      </c>
      <c r="K7" s="34" t="s">
        <v>100</v>
      </c>
      <c r="L7" s="34">
        <v>449</v>
      </c>
    </row>
    <row r="8" spans="1:12" ht="39.75" customHeight="1">
      <c r="A8" s="7">
        <v>2001</v>
      </c>
      <c r="B8" s="34">
        <v>40835</v>
      </c>
      <c r="C8" s="34">
        <v>40720</v>
      </c>
      <c r="D8" s="34">
        <v>17240</v>
      </c>
      <c r="E8" s="34">
        <v>15175</v>
      </c>
      <c r="F8" s="34">
        <v>8303</v>
      </c>
      <c r="G8" s="34">
        <v>2</v>
      </c>
      <c r="H8" s="34">
        <v>115</v>
      </c>
      <c r="I8" s="34">
        <v>5</v>
      </c>
      <c r="J8" s="34" t="s">
        <v>100</v>
      </c>
      <c r="K8" s="34" t="s">
        <v>100</v>
      </c>
      <c r="L8" s="34">
        <v>110</v>
      </c>
    </row>
    <row r="9" spans="1:12" ht="39.75" customHeight="1">
      <c r="A9" s="7">
        <v>2002</v>
      </c>
      <c r="B9" s="34">
        <f>SUM(C9,H9)</f>
        <v>40743</v>
      </c>
      <c r="C9" s="34">
        <f>SUM(D9:G9)</f>
        <v>39883</v>
      </c>
      <c r="D9" s="34">
        <v>16647</v>
      </c>
      <c r="E9" s="34">
        <v>14859</v>
      </c>
      <c r="F9" s="34">
        <v>8375</v>
      </c>
      <c r="G9" s="34">
        <v>2</v>
      </c>
      <c r="H9" s="34">
        <f>I9+J9++K9+L9</f>
        <v>860</v>
      </c>
      <c r="I9" s="34">
        <v>511</v>
      </c>
      <c r="J9" s="41">
        <v>0</v>
      </c>
      <c r="K9" s="41">
        <v>0</v>
      </c>
      <c r="L9" s="34">
        <v>349</v>
      </c>
    </row>
    <row r="10" spans="1:12" s="69" customFormat="1" ht="39.75" customHeight="1" thickBot="1">
      <c r="A10" s="78">
        <v>2003</v>
      </c>
      <c r="B10" s="74">
        <f>SUM(H10,C10)</f>
        <v>40712</v>
      </c>
      <c r="C10" s="74">
        <f>SUM(D10:G10)</f>
        <v>39981</v>
      </c>
      <c r="D10" s="75">
        <v>16415</v>
      </c>
      <c r="E10" s="75">
        <v>15168</v>
      </c>
      <c r="F10" s="75">
        <v>8396</v>
      </c>
      <c r="G10" s="75">
        <v>2</v>
      </c>
      <c r="H10" s="76">
        <f>SUM(I10:L10)</f>
        <v>731</v>
      </c>
      <c r="I10" s="75">
        <v>377</v>
      </c>
      <c r="J10" s="77">
        <v>0</v>
      </c>
      <c r="K10" s="77" t="s">
        <v>13</v>
      </c>
      <c r="L10" s="75">
        <v>354</v>
      </c>
    </row>
    <row r="11" spans="1:12" ht="30" customHeight="1">
      <c r="A11" s="101"/>
      <c r="B11" s="10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126" t="s">
        <v>107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ht="30" customHeight="1" thickBot="1">
      <c r="A13" s="128" t="s">
        <v>102</v>
      </c>
      <c r="B13" s="128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0" customHeight="1">
      <c r="A14" s="129" t="s">
        <v>109</v>
      </c>
      <c r="B14" s="127" t="s">
        <v>88</v>
      </c>
      <c r="C14" s="127"/>
      <c r="D14" s="127" t="s">
        <v>103</v>
      </c>
      <c r="E14" s="127"/>
      <c r="F14" s="127" t="s">
        <v>104</v>
      </c>
      <c r="G14" s="127"/>
      <c r="H14" s="127" t="s">
        <v>105</v>
      </c>
      <c r="I14" s="127"/>
      <c r="J14" s="127" t="s">
        <v>95</v>
      </c>
      <c r="K14" s="127"/>
      <c r="L14" s="127"/>
    </row>
    <row r="15" spans="1:12" ht="30" customHeight="1">
      <c r="A15" s="10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ht="39.75" customHeight="1">
      <c r="A16" s="7">
        <v>1999</v>
      </c>
      <c r="B16" s="122">
        <f>SUM(D16:K16)</f>
        <v>2456922</v>
      </c>
      <c r="C16" s="122"/>
      <c r="D16" s="125">
        <v>1353584</v>
      </c>
      <c r="E16" s="125"/>
      <c r="F16" s="125">
        <v>772520</v>
      </c>
      <c r="G16" s="125"/>
      <c r="H16" s="125">
        <v>330818</v>
      </c>
      <c r="I16" s="125"/>
      <c r="J16" s="125" t="s">
        <v>100</v>
      </c>
      <c r="K16" s="125"/>
      <c r="L16" s="125"/>
    </row>
    <row r="17" spans="1:12" ht="39.75" customHeight="1">
      <c r="A17" s="7">
        <v>2000</v>
      </c>
      <c r="B17" s="122">
        <f>SUM(D17:K17)</f>
        <v>2561842</v>
      </c>
      <c r="C17" s="122"/>
      <c r="D17" s="122">
        <v>1411453</v>
      </c>
      <c r="E17" s="122"/>
      <c r="F17" s="122">
        <v>803370</v>
      </c>
      <c r="G17" s="122"/>
      <c r="H17" s="122">
        <v>347019</v>
      </c>
      <c r="I17" s="122"/>
      <c r="J17" s="122" t="s">
        <v>100</v>
      </c>
      <c r="K17" s="122"/>
      <c r="L17" s="122"/>
    </row>
    <row r="18" spans="1:12" ht="39.75" customHeight="1">
      <c r="A18" s="7">
        <v>2001</v>
      </c>
      <c r="B18" s="122">
        <v>3208412</v>
      </c>
      <c r="C18" s="122"/>
      <c r="D18" s="122">
        <v>1438141</v>
      </c>
      <c r="E18" s="122"/>
      <c r="F18" s="122">
        <v>1162201</v>
      </c>
      <c r="G18" s="122"/>
      <c r="H18" s="122">
        <v>1162201</v>
      </c>
      <c r="I18" s="122"/>
      <c r="J18" s="122" t="s">
        <v>100</v>
      </c>
      <c r="K18" s="122"/>
      <c r="L18" s="122"/>
    </row>
    <row r="19" spans="1:12" ht="39.75" customHeight="1">
      <c r="A19" s="7">
        <v>2002</v>
      </c>
      <c r="B19" s="122">
        <f>SUM(D19:K19)</f>
        <v>3319117</v>
      </c>
      <c r="C19" s="122"/>
      <c r="D19" s="122">
        <v>1478425</v>
      </c>
      <c r="E19" s="122"/>
      <c r="F19" s="122">
        <v>1206827</v>
      </c>
      <c r="G19" s="122"/>
      <c r="H19" s="122">
        <v>633865</v>
      </c>
      <c r="I19" s="122"/>
      <c r="J19" s="122" t="s">
        <v>13</v>
      </c>
      <c r="K19" s="122"/>
      <c r="L19" s="122"/>
    </row>
    <row r="20" spans="1:12" s="69" customFormat="1" ht="39.75" customHeight="1" thickBot="1">
      <c r="A20" s="78">
        <v>2003</v>
      </c>
      <c r="B20" s="124">
        <f>SUM(D20:L20)</f>
        <v>3419032</v>
      </c>
      <c r="C20" s="124"/>
      <c r="D20" s="123">
        <v>1511992</v>
      </c>
      <c r="E20" s="123"/>
      <c r="F20" s="123">
        <v>1247437</v>
      </c>
      <c r="G20" s="123"/>
      <c r="H20" s="123">
        <v>659603</v>
      </c>
      <c r="I20" s="123"/>
      <c r="J20" s="123" t="s">
        <v>13</v>
      </c>
      <c r="K20" s="123"/>
      <c r="L20" s="123"/>
    </row>
    <row r="21" spans="1:3" ht="21" customHeight="1">
      <c r="A21" s="101" t="s">
        <v>101</v>
      </c>
      <c r="B21" s="101"/>
      <c r="C21" s="10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selectLockedCells="1"/>
  <mergeCells count="40">
    <mergeCell ref="A21:C21"/>
    <mergeCell ref="A4:A5"/>
    <mergeCell ref="A14:A15"/>
    <mergeCell ref="J14:L15"/>
    <mergeCell ref="J16:L16"/>
    <mergeCell ref="J17:L17"/>
    <mergeCell ref="J18:L18"/>
    <mergeCell ref="J19:L19"/>
    <mergeCell ref="B4:B5"/>
    <mergeCell ref="C4:G4"/>
    <mergeCell ref="H4:L4"/>
    <mergeCell ref="A2:L2"/>
    <mergeCell ref="H14:I15"/>
    <mergeCell ref="F17:G17"/>
    <mergeCell ref="H17:I17"/>
    <mergeCell ref="A13:B13"/>
    <mergeCell ref="B14:C15"/>
    <mergeCell ref="D14:E15"/>
    <mergeCell ref="F14:G15"/>
    <mergeCell ref="F16:G16"/>
    <mergeCell ref="H16:I16"/>
    <mergeCell ref="A11:B11"/>
    <mergeCell ref="B19:C19"/>
    <mergeCell ref="D19:E19"/>
    <mergeCell ref="B16:C16"/>
    <mergeCell ref="D16:E16"/>
    <mergeCell ref="A12:L12"/>
    <mergeCell ref="F19:G19"/>
    <mergeCell ref="H19:I19"/>
    <mergeCell ref="B17:C17"/>
    <mergeCell ref="D17:E17"/>
    <mergeCell ref="B18:C18"/>
    <mergeCell ref="D18:E18"/>
    <mergeCell ref="F18:G18"/>
    <mergeCell ref="H18:I18"/>
    <mergeCell ref="J20:L20"/>
    <mergeCell ref="B20:C20"/>
    <mergeCell ref="D20:E20"/>
    <mergeCell ref="F20:G20"/>
    <mergeCell ref="H20:I20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workbookViewId="0" topLeftCell="A1">
      <selection activeCell="J15" sqref="J15"/>
    </sheetView>
  </sheetViews>
  <sheetFormatPr defaultColWidth="8.88671875" defaultRowHeight="13.5"/>
  <cols>
    <col min="1" max="7" width="10.77734375" style="1" customWidth="1"/>
    <col min="8" max="16384" width="8.88671875" style="1" customWidth="1"/>
  </cols>
  <sheetData>
    <row r="1" spans="1:7" ht="30" customHeight="1">
      <c r="A1" s="3"/>
      <c r="B1" s="3"/>
      <c r="C1" s="3"/>
      <c r="D1" s="3"/>
      <c r="E1" s="3"/>
      <c r="F1" s="3"/>
      <c r="G1" s="3"/>
    </row>
    <row r="2" spans="1:7" ht="30" customHeight="1">
      <c r="A2" s="113" t="s">
        <v>122</v>
      </c>
      <c r="B2" s="113"/>
      <c r="C2" s="113"/>
      <c r="D2" s="113"/>
      <c r="E2" s="113"/>
      <c r="F2" s="113"/>
      <c r="G2" s="113"/>
    </row>
    <row r="3" spans="1:7" ht="30" customHeight="1" thickBot="1">
      <c r="A3" s="5"/>
      <c r="B3" s="5"/>
      <c r="C3" s="5"/>
      <c r="D3" s="5"/>
      <c r="E3" s="5"/>
      <c r="F3" s="109" t="s">
        <v>110</v>
      </c>
      <c r="G3" s="109"/>
    </row>
    <row r="4" spans="1:7" ht="30" customHeight="1">
      <c r="A4" s="9" t="s">
        <v>68</v>
      </c>
      <c r="B4" s="132" t="s">
        <v>111</v>
      </c>
      <c r="C4" s="132" t="s">
        <v>112</v>
      </c>
      <c r="D4" s="132" t="s">
        <v>113</v>
      </c>
      <c r="E4" s="104" t="s">
        <v>114</v>
      </c>
      <c r="F4" s="105"/>
      <c r="G4" s="105"/>
    </row>
    <row r="5" spans="1:7" ht="30" customHeight="1">
      <c r="A5" s="36" t="s">
        <v>115</v>
      </c>
      <c r="B5" s="133"/>
      <c r="C5" s="133"/>
      <c r="D5" s="133"/>
      <c r="E5" s="37" t="s">
        <v>116</v>
      </c>
      <c r="F5" s="37" t="s">
        <v>117</v>
      </c>
      <c r="G5" s="38" t="s">
        <v>118</v>
      </c>
    </row>
    <row r="6" spans="1:7" ht="45" customHeight="1">
      <c r="A6" s="7">
        <v>1998</v>
      </c>
      <c r="B6" s="11" t="s">
        <v>119</v>
      </c>
      <c r="C6" s="11" t="s">
        <v>119</v>
      </c>
      <c r="D6" s="11" t="s">
        <v>119</v>
      </c>
      <c r="E6" s="11" t="s">
        <v>119</v>
      </c>
      <c r="F6" s="11" t="s">
        <v>119</v>
      </c>
      <c r="G6" s="11" t="s">
        <v>119</v>
      </c>
    </row>
    <row r="7" spans="1:7" ht="45" customHeight="1">
      <c r="A7" s="7">
        <v>1999</v>
      </c>
      <c r="B7" s="11" t="s">
        <v>119</v>
      </c>
      <c r="C7" s="11" t="s">
        <v>119</v>
      </c>
      <c r="D7" s="11" t="s">
        <v>119</v>
      </c>
      <c r="E7" s="11" t="s">
        <v>119</v>
      </c>
      <c r="F7" s="11" t="s">
        <v>119</v>
      </c>
      <c r="G7" s="11" t="s">
        <v>119</v>
      </c>
    </row>
    <row r="8" spans="1:7" ht="45" customHeight="1">
      <c r="A8" s="7">
        <v>2000</v>
      </c>
      <c r="B8" s="23" t="s">
        <v>119</v>
      </c>
      <c r="C8" s="23" t="s">
        <v>119</v>
      </c>
      <c r="D8" s="23" t="s">
        <v>119</v>
      </c>
      <c r="E8" s="23" t="s">
        <v>119</v>
      </c>
      <c r="F8" s="23" t="s">
        <v>119</v>
      </c>
      <c r="G8" s="23" t="s">
        <v>119</v>
      </c>
    </row>
    <row r="9" spans="1:7" ht="45" customHeight="1">
      <c r="A9" s="7">
        <v>2001</v>
      </c>
      <c r="B9" s="23" t="s">
        <v>119</v>
      </c>
      <c r="C9" s="23" t="s">
        <v>119</v>
      </c>
      <c r="D9" s="23" t="s">
        <v>119</v>
      </c>
      <c r="E9" s="23" t="s">
        <v>119</v>
      </c>
      <c r="F9" s="23" t="s">
        <v>119</v>
      </c>
      <c r="G9" s="23" t="s">
        <v>119</v>
      </c>
    </row>
    <row r="10" spans="1:7" ht="45" customHeight="1">
      <c r="A10" s="7">
        <v>2002</v>
      </c>
      <c r="B10" s="11" t="s">
        <v>13</v>
      </c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</row>
    <row r="11" spans="1:7" s="24" customFormat="1" ht="45" customHeight="1">
      <c r="A11" s="21">
        <v>2003</v>
      </c>
      <c r="B11" s="92" t="s">
        <v>126</v>
      </c>
      <c r="C11" s="93" t="s">
        <v>126</v>
      </c>
      <c r="D11" s="93" t="s">
        <v>126</v>
      </c>
      <c r="E11" s="93" t="s">
        <v>126</v>
      </c>
      <c r="F11" s="93" t="s">
        <v>126</v>
      </c>
      <c r="G11" s="93" t="s">
        <v>126</v>
      </c>
    </row>
    <row r="12" spans="1:7" s="61" customFormat="1" ht="45" customHeight="1">
      <c r="A12" s="63" t="s">
        <v>57</v>
      </c>
      <c r="B12" s="92" t="s">
        <v>126</v>
      </c>
      <c r="C12" s="93" t="s">
        <v>126</v>
      </c>
      <c r="D12" s="93" t="s">
        <v>126</v>
      </c>
      <c r="E12" s="93" t="s">
        <v>126</v>
      </c>
      <c r="F12" s="93" t="s">
        <v>126</v>
      </c>
      <c r="G12" s="93" t="s">
        <v>126</v>
      </c>
    </row>
    <row r="13" spans="1:7" s="48" customFormat="1" ht="45" customHeight="1">
      <c r="A13" s="63" t="s">
        <v>58</v>
      </c>
      <c r="B13" s="92" t="s">
        <v>126</v>
      </c>
      <c r="C13" s="93" t="s">
        <v>126</v>
      </c>
      <c r="D13" s="93" t="s">
        <v>126</v>
      </c>
      <c r="E13" s="93" t="s">
        <v>126</v>
      </c>
      <c r="F13" s="93" t="s">
        <v>126</v>
      </c>
      <c r="G13" s="93" t="s">
        <v>126</v>
      </c>
    </row>
    <row r="14" spans="1:7" s="48" customFormat="1" ht="45" customHeight="1">
      <c r="A14" s="63" t="s">
        <v>59</v>
      </c>
      <c r="B14" s="92" t="s">
        <v>126</v>
      </c>
      <c r="C14" s="93" t="s">
        <v>126</v>
      </c>
      <c r="D14" s="93" t="s">
        <v>126</v>
      </c>
      <c r="E14" s="93" t="s">
        <v>126</v>
      </c>
      <c r="F14" s="93" t="s">
        <v>126</v>
      </c>
      <c r="G14" s="93" t="s">
        <v>126</v>
      </c>
    </row>
    <row r="15" spans="1:7" s="61" customFormat="1" ht="45" customHeight="1">
      <c r="A15" s="63" t="s">
        <v>60</v>
      </c>
      <c r="B15" s="92" t="s">
        <v>126</v>
      </c>
      <c r="C15" s="93" t="s">
        <v>126</v>
      </c>
      <c r="D15" s="93" t="s">
        <v>126</v>
      </c>
      <c r="E15" s="93" t="s">
        <v>126</v>
      </c>
      <c r="F15" s="93" t="s">
        <v>126</v>
      </c>
      <c r="G15" s="93" t="s">
        <v>126</v>
      </c>
    </row>
    <row r="16" spans="1:7" s="61" customFormat="1" ht="45" customHeight="1">
      <c r="A16" s="63" t="s">
        <v>61</v>
      </c>
      <c r="B16" s="92" t="s">
        <v>126</v>
      </c>
      <c r="C16" s="93" t="s">
        <v>126</v>
      </c>
      <c r="D16" s="93" t="s">
        <v>126</v>
      </c>
      <c r="E16" s="93" t="s">
        <v>126</v>
      </c>
      <c r="F16" s="93" t="s">
        <v>126</v>
      </c>
      <c r="G16" s="93" t="s">
        <v>126</v>
      </c>
    </row>
    <row r="17" spans="1:7" s="61" customFormat="1" ht="45" customHeight="1">
      <c r="A17" s="63" t="s">
        <v>62</v>
      </c>
      <c r="B17" s="92" t="s">
        <v>126</v>
      </c>
      <c r="C17" s="93" t="s">
        <v>126</v>
      </c>
      <c r="D17" s="93" t="s">
        <v>126</v>
      </c>
      <c r="E17" s="93" t="s">
        <v>126</v>
      </c>
      <c r="F17" s="93" t="s">
        <v>126</v>
      </c>
      <c r="G17" s="93" t="s">
        <v>126</v>
      </c>
    </row>
    <row r="18" spans="1:7" s="61" customFormat="1" ht="45" customHeight="1" thickBot="1">
      <c r="A18" s="64" t="s">
        <v>63</v>
      </c>
      <c r="B18" s="94" t="s">
        <v>126</v>
      </c>
      <c r="C18" s="95" t="s">
        <v>126</v>
      </c>
      <c r="D18" s="95" t="s">
        <v>126</v>
      </c>
      <c r="E18" s="95" t="s">
        <v>126</v>
      </c>
      <c r="F18" s="95" t="s">
        <v>126</v>
      </c>
      <c r="G18" s="95" t="s">
        <v>126</v>
      </c>
    </row>
    <row r="19" spans="6:7" ht="14.25">
      <c r="F19" s="131" t="s">
        <v>120</v>
      </c>
      <c r="G19" s="131"/>
    </row>
  </sheetData>
  <sheetProtection selectLockedCells="1"/>
  <mergeCells count="7">
    <mergeCell ref="A2:G2"/>
    <mergeCell ref="F19:G19"/>
    <mergeCell ref="F3:G3"/>
    <mergeCell ref="B4:B5"/>
    <mergeCell ref="C4:C5"/>
    <mergeCell ref="D4:D5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공익근무요원</cp:lastModifiedBy>
  <cp:lastPrinted>2004-12-21T02:47:43Z</cp:lastPrinted>
  <dcterms:created xsi:type="dcterms:W3CDTF">2002-02-27T07:05:07Z</dcterms:created>
  <dcterms:modified xsi:type="dcterms:W3CDTF">2004-12-21T02:47:50Z</dcterms:modified>
  <cp:category/>
  <cp:version/>
  <cp:contentType/>
  <cp:contentStatus/>
</cp:coreProperties>
</file>