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activeTab="1"/>
  </bookViews>
  <sheets>
    <sheet name="1.광공업현황" sheetId="1" r:id="rId1"/>
    <sheet name="2.제조업체등록현황" sheetId="2" r:id="rId2"/>
    <sheet name="3.산업 및 농공단지" sheetId="3" r:id="rId3"/>
    <sheet name="4.석유류소비량" sheetId="4" r:id="rId4"/>
    <sheet name="5.담배품목별판매량" sheetId="5" r:id="rId5"/>
  </sheets>
  <definedNames>
    <definedName name="_xlnm.Print_Area" localSheetId="4">'5.담배품목별판매량'!$A$1:$V$28</definedName>
  </definedNames>
  <calcPr fullCalcOnLoad="1"/>
</workbook>
</file>

<file path=xl/sharedStrings.xml><?xml version="1.0" encoding="utf-8"?>
<sst xmlns="http://schemas.openxmlformats.org/spreadsheetml/2006/main" count="657" uniqueCount="141">
  <si>
    <t>(단위 : 개, 명, 백만원)</t>
  </si>
  <si>
    <t>총     계</t>
  </si>
  <si>
    <t>광     업</t>
  </si>
  <si>
    <t>읍면별</t>
  </si>
  <si>
    <t>사업체수</t>
  </si>
  <si>
    <t>생 산 액</t>
  </si>
  <si>
    <t>출 하 액</t>
  </si>
  <si>
    <t>주요생산비</t>
  </si>
  <si>
    <t>부가가치</t>
  </si>
  <si>
    <t>-</t>
  </si>
  <si>
    <t>5. 담배품목별 판매량</t>
  </si>
  <si>
    <t>(단위 : 천본, 천원)</t>
  </si>
  <si>
    <t>종류별</t>
  </si>
  <si>
    <t>수   량</t>
  </si>
  <si>
    <t>금   액</t>
  </si>
  <si>
    <t>라일락멘솔</t>
  </si>
  <si>
    <t>라 일 락</t>
  </si>
  <si>
    <t>장     미</t>
  </si>
  <si>
    <t>오마샤리프(연)</t>
  </si>
  <si>
    <t>오마샤리프(경)</t>
  </si>
  <si>
    <t>디 스(연)</t>
  </si>
  <si>
    <t>디 스(경)</t>
  </si>
  <si>
    <t>겟 투(연)</t>
  </si>
  <si>
    <t>겟 투(경)</t>
  </si>
  <si>
    <t>한 라 산</t>
  </si>
  <si>
    <t>리   치</t>
  </si>
  <si>
    <t>한 마 음</t>
  </si>
  <si>
    <t>도 라 지</t>
  </si>
  <si>
    <t>시나브로100'S</t>
  </si>
  <si>
    <t>88 골드</t>
  </si>
  <si>
    <t>마운트(연)</t>
  </si>
  <si>
    <t>88 라이트</t>
  </si>
  <si>
    <t>마운트(경)</t>
  </si>
  <si>
    <t>88 멘솔</t>
  </si>
  <si>
    <t>타  임</t>
  </si>
  <si>
    <t>솔</t>
  </si>
  <si>
    <t>디스플러스(경)</t>
  </si>
  <si>
    <t>엑스포</t>
  </si>
  <si>
    <t>자료 : 한국담배인삼공사 장수지점</t>
  </si>
  <si>
    <t>-</t>
  </si>
  <si>
    <t xml:space="preserve"> </t>
  </si>
  <si>
    <t>시   마</t>
  </si>
  <si>
    <t>(단위 : ㎘)</t>
  </si>
  <si>
    <t>자료 : 자치행정과</t>
  </si>
  <si>
    <t>자료 : 자치행정과</t>
  </si>
  <si>
    <t>유형자산
연말잔액</t>
  </si>
  <si>
    <t>LPG</t>
  </si>
  <si>
    <t>완제품·반제품
·제공품·재고액</t>
  </si>
  <si>
    <t>완제품·반제품
제공품 재고액</t>
  </si>
  <si>
    <t>심      플</t>
  </si>
  <si>
    <t>에     쎄</t>
  </si>
  <si>
    <t>에쎄라이트</t>
  </si>
  <si>
    <t>88디럭스</t>
  </si>
  <si>
    <t>하나로</t>
  </si>
  <si>
    <t>시    즌</t>
  </si>
  <si>
    <t>루    멘</t>
  </si>
  <si>
    <t>레    종</t>
  </si>
  <si>
    <t>디스플러스(연)</t>
  </si>
  <si>
    <t>허밍타임</t>
  </si>
  <si>
    <t>제     조     업</t>
  </si>
  <si>
    <t>월평균
종사자수</t>
  </si>
  <si>
    <t>연간급여액
(퇴직금제외)</t>
  </si>
  <si>
    <t>연초</t>
  </si>
  <si>
    <t>연말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</si>
  <si>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</si>
  <si>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</si>
  <si>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</si>
  <si>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</si>
  <si>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</si>
  <si>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</si>
  <si>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</si>
  <si>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연도및</t>
  </si>
  <si>
    <t>1. 광업 및 제조업</t>
  </si>
  <si>
    <t>연간
급여액
(퇴직금 제외)</t>
  </si>
  <si>
    <t>연간
급여액
(퇴직금제외)</t>
  </si>
  <si>
    <t>완제품·반제품·
제공품 재고액</t>
  </si>
  <si>
    <t>생산액</t>
  </si>
  <si>
    <t>출하액</t>
  </si>
  <si>
    <t>유형
고정자산</t>
  </si>
  <si>
    <t>광업 및 제조업 (계속)</t>
  </si>
  <si>
    <t>장계면</t>
  </si>
  <si>
    <t>(단위 : 개소, 명)</t>
  </si>
  <si>
    <t>합     계</t>
  </si>
  <si>
    <t>식료품. 담배</t>
  </si>
  <si>
    <t>섬유. 의복. 가죽</t>
  </si>
  <si>
    <t>나  무. 가  구</t>
  </si>
  <si>
    <t>종이.인쇄.출판</t>
  </si>
  <si>
    <t>화학섬유.고무.프라스틱</t>
  </si>
  <si>
    <t>비 금 속 광 물</t>
  </si>
  <si>
    <t>1 차 금 속</t>
  </si>
  <si>
    <t>조립금속. 기계장비.기타</t>
  </si>
  <si>
    <t>업체수</t>
  </si>
  <si>
    <t>종업원수</t>
  </si>
  <si>
    <t>산서면</t>
  </si>
  <si>
    <t>번암면</t>
  </si>
  <si>
    <t>천천면</t>
  </si>
  <si>
    <t>계남면</t>
  </si>
  <si>
    <t>계북면</t>
  </si>
  <si>
    <t>2. 제조업체 등록현황</t>
  </si>
  <si>
    <t>(단위 : 개, 소)</t>
  </si>
  <si>
    <t>연도별</t>
  </si>
  <si>
    <t>국   가   공   단</t>
  </si>
  <si>
    <t>지  방  공  단</t>
  </si>
  <si>
    <t>농     공</t>
  </si>
  <si>
    <t>단 지 수</t>
  </si>
  <si>
    <t>총 면 적</t>
  </si>
  <si>
    <t>입주업체</t>
  </si>
  <si>
    <t>종업원수(명)</t>
  </si>
  <si>
    <t>입 주 업 체</t>
  </si>
  <si>
    <t>자료 : 기획감사실</t>
  </si>
  <si>
    <t>유     류</t>
  </si>
  <si>
    <t>계</t>
  </si>
  <si>
    <t>휘 발 유</t>
  </si>
  <si>
    <t>등  유</t>
  </si>
  <si>
    <t>경  유</t>
  </si>
  <si>
    <t>기  타</t>
  </si>
  <si>
    <t>4. 석유류 소비량</t>
  </si>
  <si>
    <t>3. 산업 및 농공단지</t>
  </si>
  <si>
    <t>벙커C유</t>
  </si>
  <si>
    <t>자료 : 건설과</t>
  </si>
  <si>
    <t>장수읍</t>
  </si>
  <si>
    <t>계북면</t>
  </si>
  <si>
    <t>99</t>
  </si>
  <si>
    <t>2000</t>
  </si>
  <si>
    <t>시나브로</t>
  </si>
  <si>
    <t>수  량</t>
  </si>
  <si>
    <t>금  액</t>
  </si>
  <si>
    <t>수  량</t>
  </si>
  <si>
    <t>금  액</t>
  </si>
  <si>
    <t>-</t>
  </si>
  <si>
    <t>클라우드</t>
  </si>
  <si>
    <t>에쎄멘솔</t>
  </si>
  <si>
    <t>더원</t>
  </si>
  <si>
    <t>레종멘솔</t>
  </si>
  <si>
    <t>도라지(연)</t>
  </si>
  <si>
    <t>디스진</t>
  </si>
  <si>
    <t>총 면 적(㎡)</t>
  </si>
  <si>
    <t xml:space="preserve">    </t>
  </si>
  <si>
    <t xml:space="preserve">     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</si>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</sst>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-"/>
    <numFmt numFmtId="179" formatCode="0_);[Red]\(0\)"/>
    <numFmt numFmtId="180" formatCode="mm&quot;월&quot;\ dd&quot;일&quot;"/>
    <numFmt numFmtId="181" formatCode="0_ "/>
  </numFmts>
  <fonts count="5">
    <font>
      <sz val="11"/>
      <name val="돋움"/>
      <family val="3"/>
    </font>
    <font>
      <sz val="8"/>
      <name val="돋움"/>
      <family val="3"/>
    </font>
    <font>
      <b/>
      <sz val="12"/>
      <name val="새굴림"/>
      <family val="1"/>
    </font>
    <font>
      <sz val="12"/>
      <name val="새굴림"/>
      <family val="1"/>
    </font>
    <font>
      <b/>
      <sz val="20"/>
      <name val="새굴림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right"/>
      <protection/>
    </xf>
    <xf numFmtId="176" fontId="3" fillId="0" borderId="0" xfId="0" applyNumberFormat="1" applyFont="1" applyAlignment="1" applyProtection="1">
      <alignment horizontal="center" vertical="center" shrinkToFi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 shrinkToFit="1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/>
    </xf>
    <xf numFmtId="176" fontId="2" fillId="0" borderId="12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6" fontId="3" fillId="0" borderId="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shrinkToFit="1"/>
      <protection/>
    </xf>
    <xf numFmtId="0" fontId="3" fillId="0" borderId="1" xfId="0" applyFont="1" applyBorder="1" applyAlignment="1" applyProtection="1">
      <alignment shrinkToFit="1"/>
      <protection/>
    </xf>
    <xf numFmtId="0" fontId="3" fillId="0" borderId="6" xfId="0" applyFont="1" applyBorder="1" applyAlignment="1" applyProtection="1">
      <alignment horizontal="center" vertical="center" shrinkToFit="1"/>
      <protection/>
    </xf>
    <xf numFmtId="178" fontId="3" fillId="0" borderId="1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shrinkToFit="1"/>
      <protection locked="0"/>
    </xf>
    <xf numFmtId="177" fontId="3" fillId="0" borderId="6" xfId="0" applyNumberFormat="1" applyFont="1" applyBorder="1" applyAlignment="1" applyProtection="1">
      <alignment horizontal="center" vertical="center"/>
      <protection/>
    </xf>
    <xf numFmtId="177" fontId="3" fillId="0" borderId="6" xfId="0" applyNumberFormat="1" applyFont="1" applyBorder="1" applyAlignment="1" applyProtection="1">
      <alignment horizontal="center" vertical="center" shrinkToFit="1"/>
      <protection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/>
    </xf>
    <xf numFmtId="177" fontId="3" fillId="0" borderId="0" xfId="0" applyNumberFormat="1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right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3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4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0" xfId="0" applyNumberFormat="1" applyFont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6" xfId="0" applyNumberFormat="1" applyFont="1" applyBorder="1" applyAlignment="1" applyProtection="1">
      <alignment horizontal="center" vertical="center" shrinkToFit="1"/>
      <protection/>
    </xf>
    <xf numFmtId="0" fontId="3" fillId="0" borderId="6" xfId="0" applyFont="1" applyFill="1" applyBorder="1" applyAlignment="1" applyProtection="1">
      <alignment horizontal="center" vertical="center" shrinkToFit="1"/>
      <protection/>
    </xf>
    <xf numFmtId="176" fontId="3" fillId="0" borderId="1" xfId="0" applyNumberFormat="1" applyFont="1" applyBorder="1" applyAlignment="1" applyProtection="1">
      <alignment horizontal="center" vertical="center" shrinkToFit="1"/>
      <protection/>
    </xf>
    <xf numFmtId="177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177" fontId="3" fillId="0" borderId="1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7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 quotePrefix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 quotePrefix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7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 quotePrefix="1">
      <alignment horizontal="center" vertical="center"/>
      <protection/>
    </xf>
    <xf numFmtId="0" fontId="3" fillId="0" borderId="20" xfId="0" applyFont="1" applyBorder="1" applyAlignment="1" applyProtection="1" quotePrefix="1">
      <alignment horizontal="center" vertical="center"/>
      <protection/>
    </xf>
    <xf numFmtId="0" fontId="2" fillId="0" borderId="19" xfId="0" applyFont="1" applyFill="1" applyBorder="1" applyAlignment="1" applyProtection="1" quotePrefix="1">
      <alignment horizontal="center" vertical="center"/>
      <protection/>
    </xf>
    <xf numFmtId="0" fontId="2" fillId="0" borderId="21" xfId="0" applyFont="1" applyFill="1" applyBorder="1" applyAlignment="1" applyProtection="1" quotePrefix="1">
      <alignment horizontal="center" vertical="center"/>
      <protection/>
    </xf>
    <xf numFmtId="0" fontId="3" fillId="0" borderId="8" xfId="0" applyFont="1" applyBorder="1" applyAlignment="1" applyProtection="1" quotePrefix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 quotePrefix="1">
      <alignment horizontal="center" vertical="center"/>
      <protection/>
    </xf>
    <xf numFmtId="179" fontId="3" fillId="0" borderId="5" xfId="0" applyNumberFormat="1" applyFont="1" applyFill="1" applyBorder="1" applyAlignment="1" applyProtection="1">
      <alignment horizontal="center" vertical="center" shrinkToFit="1"/>
      <protection/>
    </xf>
    <xf numFmtId="179" fontId="3" fillId="0" borderId="0" xfId="0" applyNumberFormat="1" applyFont="1" applyAlignment="1" applyProtection="1">
      <alignment shrinkToFit="1"/>
      <protection/>
    </xf>
    <xf numFmtId="179" fontId="3" fillId="0" borderId="1" xfId="0" applyNumberFormat="1" applyFont="1" applyBorder="1" applyAlignment="1" applyProtection="1">
      <alignment shrinkToFit="1"/>
      <protection/>
    </xf>
    <xf numFmtId="179" fontId="3" fillId="0" borderId="0" xfId="0" applyNumberFormat="1" applyFont="1" applyAlignment="1" applyProtection="1">
      <alignment horizontal="center" vertical="center" shrinkToFit="1"/>
      <protection/>
    </xf>
    <xf numFmtId="179" fontId="3" fillId="0" borderId="0" xfId="0" applyNumberFormat="1" applyFont="1" applyBorder="1" applyAlignment="1" applyProtection="1">
      <alignment horizontal="center" vertical="center" shrinkToFit="1"/>
      <protection/>
    </xf>
    <xf numFmtId="179" fontId="3" fillId="0" borderId="1" xfId="0" applyNumberFormat="1" applyFont="1" applyBorder="1" applyAlignment="1" applyProtection="1">
      <alignment horizontal="center" vertical="center" shrinkToFit="1"/>
      <protection/>
    </xf>
    <xf numFmtId="179" fontId="3" fillId="0" borderId="0" xfId="0" applyNumberFormat="1" applyFont="1" applyAlignment="1" applyProtection="1">
      <alignment shrinkToFit="1"/>
      <protection locked="0"/>
    </xf>
    <xf numFmtId="179" fontId="3" fillId="0" borderId="0" xfId="0" applyNumberFormat="1" applyFont="1" applyBorder="1" applyAlignment="1" applyProtection="1">
      <alignment shrinkToFit="1"/>
      <protection locked="0"/>
    </xf>
    <xf numFmtId="17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Border="1" applyAlignment="1" applyProtection="1">
      <alignment horizontal="center" vertical="center" shrinkToFit="1"/>
      <protection locked="0"/>
    </xf>
    <xf numFmtId="179" fontId="2" fillId="0" borderId="0" xfId="0" applyNumberFormat="1" applyFont="1" applyBorder="1" applyAlignment="1" applyProtection="1">
      <alignment horizontal="center" vertical="center" shrinkToFit="1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zoomScale="70" zoomScaleNormal="70" workbookViewId="0" topLeftCell="N4">
      <selection activeCell="AH15" sqref="AH15"/>
    </sheetView>
  </sheetViews>
  <sheetFormatPr defaultColWidth="8.88671875" defaultRowHeight="13.5"/>
  <cols>
    <col min="1" max="1" width="7.77734375" style="1" customWidth="1"/>
    <col min="2" max="6" width="6.77734375" style="1" customWidth="1"/>
    <col min="7" max="7" width="6.6640625" style="1" customWidth="1"/>
    <col min="8" max="8" width="6.21484375" style="1" customWidth="1"/>
    <col min="9" max="10" width="6.77734375" style="1" customWidth="1"/>
    <col min="11" max="11" width="7.99609375" style="1" customWidth="1"/>
    <col min="12" max="20" width="7.77734375" style="1" customWidth="1"/>
    <col min="21" max="21" width="8.21484375" style="1" customWidth="1"/>
    <col min="22" max="31" width="6.77734375" style="1" customWidth="1"/>
    <col min="32" max="32" width="8.21484375" style="1" customWidth="1"/>
    <col min="33" max="77" width="7.77734375" style="1" customWidth="1"/>
    <col min="78" max="16384" width="8.88671875" style="1" customWidth="1"/>
  </cols>
  <sheetData>
    <row r="1" spans="1:32" ht="30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30" customHeight="1">
      <c r="A2" s="121" t="s">
        <v>72</v>
      </c>
      <c r="B2" s="121"/>
      <c r="C2" s="121"/>
      <c r="D2" s="121"/>
      <c r="E2" s="121"/>
      <c r="F2" s="121"/>
      <c r="G2" s="121"/>
      <c r="H2" s="121"/>
      <c r="I2" s="121"/>
      <c r="J2" s="121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121" t="s">
        <v>79</v>
      </c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32" ht="30" customHeight="1" thickBot="1">
      <c r="A3" s="119"/>
      <c r="B3" s="120"/>
      <c r="C3" s="12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25" t="s">
        <v>0</v>
      </c>
      <c r="T3" s="125"/>
      <c r="U3" s="125"/>
      <c r="V3" s="120" t="s">
        <v>0</v>
      </c>
      <c r="W3" s="120"/>
      <c r="X3" s="120"/>
      <c r="Y3" s="10"/>
      <c r="Z3" s="8"/>
      <c r="AA3" s="8"/>
      <c r="AB3" s="8"/>
      <c r="AC3" s="8"/>
      <c r="AD3" s="8"/>
      <c r="AE3" s="128" t="s">
        <v>40</v>
      </c>
      <c r="AF3" s="128"/>
    </row>
    <row r="4" spans="1:32" s="5" customFormat="1" ht="29.25" customHeight="1">
      <c r="A4" s="11" t="s">
        <v>71</v>
      </c>
      <c r="B4" s="122" t="s">
        <v>1</v>
      </c>
      <c r="C4" s="123"/>
      <c r="D4" s="123"/>
      <c r="E4" s="123"/>
      <c r="F4" s="123"/>
      <c r="G4" s="123"/>
      <c r="H4" s="123"/>
      <c r="I4" s="123"/>
      <c r="J4" s="123"/>
      <c r="K4" s="124"/>
      <c r="L4" s="127" t="s">
        <v>2</v>
      </c>
      <c r="M4" s="127"/>
      <c r="N4" s="127"/>
      <c r="O4" s="127"/>
      <c r="P4" s="127"/>
      <c r="Q4" s="127"/>
      <c r="R4" s="127"/>
      <c r="S4" s="127"/>
      <c r="T4" s="127"/>
      <c r="U4" s="127"/>
      <c r="V4" s="15" t="s">
        <v>71</v>
      </c>
      <c r="W4" s="127" t="s">
        <v>59</v>
      </c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s="5" customFormat="1" ht="30" customHeight="1">
      <c r="A5" s="134" t="s">
        <v>3</v>
      </c>
      <c r="B5" s="130" t="s">
        <v>4</v>
      </c>
      <c r="C5" s="126" t="s">
        <v>60</v>
      </c>
      <c r="D5" s="107" t="s">
        <v>73</v>
      </c>
      <c r="E5" s="127" t="s">
        <v>76</v>
      </c>
      <c r="F5" s="127" t="s">
        <v>77</v>
      </c>
      <c r="G5" s="126" t="s">
        <v>48</v>
      </c>
      <c r="H5" s="127"/>
      <c r="I5" s="130" t="s">
        <v>7</v>
      </c>
      <c r="J5" s="130" t="s">
        <v>8</v>
      </c>
      <c r="K5" s="126" t="s">
        <v>45</v>
      </c>
      <c r="L5" s="127" t="s">
        <v>4</v>
      </c>
      <c r="M5" s="126" t="s">
        <v>60</v>
      </c>
      <c r="N5" s="126" t="s">
        <v>74</v>
      </c>
      <c r="O5" s="127" t="s">
        <v>5</v>
      </c>
      <c r="P5" s="127" t="s">
        <v>6</v>
      </c>
      <c r="Q5" s="126" t="s">
        <v>75</v>
      </c>
      <c r="R5" s="127"/>
      <c r="S5" s="130" t="s">
        <v>7</v>
      </c>
      <c r="T5" s="127" t="s">
        <v>8</v>
      </c>
      <c r="U5" s="107" t="s">
        <v>78</v>
      </c>
      <c r="V5" s="127" t="s">
        <v>3</v>
      </c>
      <c r="W5" s="130" t="s">
        <v>4</v>
      </c>
      <c r="X5" s="126" t="s">
        <v>60</v>
      </c>
      <c r="Y5" s="126" t="s">
        <v>61</v>
      </c>
      <c r="Z5" s="127" t="s">
        <v>76</v>
      </c>
      <c r="AA5" s="127" t="s">
        <v>77</v>
      </c>
      <c r="AB5" s="126" t="s">
        <v>47</v>
      </c>
      <c r="AC5" s="127"/>
      <c r="AD5" s="129" t="s">
        <v>7</v>
      </c>
      <c r="AE5" s="129" t="s">
        <v>8</v>
      </c>
      <c r="AF5" s="126" t="s">
        <v>45</v>
      </c>
    </row>
    <row r="6" spans="1:32" s="5" customFormat="1" ht="24.75" customHeight="1">
      <c r="A6" s="135"/>
      <c r="B6" s="131"/>
      <c r="C6" s="126"/>
      <c r="D6" s="108"/>
      <c r="E6" s="127"/>
      <c r="F6" s="127"/>
      <c r="G6" s="15" t="s">
        <v>62</v>
      </c>
      <c r="H6" s="15" t="s">
        <v>63</v>
      </c>
      <c r="I6" s="131"/>
      <c r="J6" s="131"/>
      <c r="K6" s="126"/>
      <c r="L6" s="127"/>
      <c r="M6" s="126"/>
      <c r="N6" s="126"/>
      <c r="O6" s="127"/>
      <c r="P6" s="127"/>
      <c r="Q6" s="15" t="s">
        <v>62</v>
      </c>
      <c r="R6" s="15" t="s">
        <v>63</v>
      </c>
      <c r="S6" s="131"/>
      <c r="T6" s="127"/>
      <c r="U6" s="109"/>
      <c r="V6" s="127"/>
      <c r="W6" s="131"/>
      <c r="X6" s="127"/>
      <c r="Y6" s="127"/>
      <c r="Z6" s="127"/>
      <c r="AA6" s="127"/>
      <c r="AB6" s="15" t="s">
        <v>62</v>
      </c>
      <c r="AC6" s="15" t="s">
        <v>63</v>
      </c>
      <c r="AD6" s="129"/>
      <c r="AE6" s="129"/>
      <c r="AF6" s="127"/>
    </row>
    <row r="7" spans="1:32" s="64" customFormat="1" ht="45" customHeight="1">
      <c r="A7" s="52">
        <v>1999</v>
      </c>
      <c r="B7" s="62">
        <v>24</v>
      </c>
      <c r="C7" s="62">
        <v>418</v>
      </c>
      <c r="D7" s="62" t="s">
        <v>9</v>
      </c>
      <c r="E7" s="23">
        <v>31338</v>
      </c>
      <c r="F7" s="23">
        <v>30403</v>
      </c>
      <c r="G7" s="23" t="s">
        <v>9</v>
      </c>
      <c r="H7" s="23" t="s">
        <v>9</v>
      </c>
      <c r="I7" s="23">
        <v>17032</v>
      </c>
      <c r="J7" s="23">
        <v>14306</v>
      </c>
      <c r="K7" s="23">
        <v>18625</v>
      </c>
      <c r="L7" s="62">
        <v>1</v>
      </c>
      <c r="M7" s="62">
        <v>10</v>
      </c>
      <c r="N7" s="62" t="s">
        <v>9</v>
      </c>
      <c r="O7" s="62">
        <v>289</v>
      </c>
      <c r="P7" s="62">
        <v>299</v>
      </c>
      <c r="Q7" s="23" t="s">
        <v>9</v>
      </c>
      <c r="R7" s="23" t="s">
        <v>9</v>
      </c>
      <c r="S7" s="62">
        <v>85</v>
      </c>
      <c r="T7" s="62">
        <v>204</v>
      </c>
      <c r="U7" s="62">
        <v>179</v>
      </c>
      <c r="V7" s="52">
        <v>1999</v>
      </c>
      <c r="W7" s="62">
        <v>23</v>
      </c>
      <c r="X7" s="62">
        <v>408</v>
      </c>
      <c r="Y7" s="62" t="s">
        <v>9</v>
      </c>
      <c r="Z7" s="63">
        <v>31049</v>
      </c>
      <c r="AA7" s="63">
        <v>30104</v>
      </c>
      <c r="AB7" s="62" t="s">
        <v>9</v>
      </c>
      <c r="AC7" s="62" t="s">
        <v>9</v>
      </c>
      <c r="AD7" s="63">
        <v>16947</v>
      </c>
      <c r="AE7" s="63">
        <v>14102</v>
      </c>
      <c r="AF7" s="63">
        <v>18446</v>
      </c>
    </row>
    <row r="8" spans="1:32" s="64" customFormat="1" ht="45" customHeight="1">
      <c r="A8" s="52">
        <v>2000</v>
      </c>
      <c r="B8" s="62">
        <v>29</v>
      </c>
      <c r="C8" s="62">
        <v>472</v>
      </c>
      <c r="D8" s="62" t="s">
        <v>9</v>
      </c>
      <c r="E8" s="23">
        <v>33629</v>
      </c>
      <c r="F8" s="23">
        <v>33342</v>
      </c>
      <c r="G8" s="23" t="s">
        <v>9</v>
      </c>
      <c r="H8" s="23" t="s">
        <v>9</v>
      </c>
      <c r="I8" s="23">
        <v>17929</v>
      </c>
      <c r="J8" s="23">
        <v>15700</v>
      </c>
      <c r="K8" s="23">
        <v>21697</v>
      </c>
      <c r="L8" s="62">
        <v>2</v>
      </c>
      <c r="M8" s="62">
        <v>27</v>
      </c>
      <c r="N8" s="62" t="s">
        <v>9</v>
      </c>
      <c r="O8" s="23">
        <v>2313</v>
      </c>
      <c r="P8" s="23">
        <v>2258</v>
      </c>
      <c r="Q8" s="23" t="s">
        <v>9</v>
      </c>
      <c r="R8" s="23" t="s">
        <v>9</v>
      </c>
      <c r="S8" s="23">
        <v>224</v>
      </c>
      <c r="T8" s="23">
        <v>2089</v>
      </c>
      <c r="U8" s="23">
        <v>983</v>
      </c>
      <c r="V8" s="52">
        <v>2000</v>
      </c>
      <c r="W8" s="62">
        <v>27</v>
      </c>
      <c r="X8" s="62">
        <v>443</v>
      </c>
      <c r="Y8" s="62" t="s">
        <v>9</v>
      </c>
      <c r="Z8" s="63">
        <v>31316</v>
      </c>
      <c r="AA8" s="63">
        <v>31084</v>
      </c>
      <c r="AB8" s="62" t="s">
        <v>9</v>
      </c>
      <c r="AC8" s="62" t="s">
        <v>9</v>
      </c>
      <c r="AD8" s="63">
        <v>18389</v>
      </c>
      <c r="AE8" s="63">
        <v>12927</v>
      </c>
      <c r="AF8" s="63">
        <v>20714</v>
      </c>
    </row>
    <row r="9" spans="1:32" s="64" customFormat="1" ht="45" customHeight="1">
      <c r="A9" s="52">
        <v>2001</v>
      </c>
      <c r="B9" s="62">
        <v>19</v>
      </c>
      <c r="C9" s="62">
        <v>440</v>
      </c>
      <c r="D9" s="62" t="s">
        <v>9</v>
      </c>
      <c r="E9" s="23">
        <v>68346</v>
      </c>
      <c r="F9" s="23">
        <v>66695</v>
      </c>
      <c r="G9" s="23" t="s">
        <v>9</v>
      </c>
      <c r="H9" s="23" t="s">
        <v>9</v>
      </c>
      <c r="I9" s="23">
        <v>47689</v>
      </c>
      <c r="J9" s="23">
        <v>20657</v>
      </c>
      <c r="K9" s="23">
        <v>27257</v>
      </c>
      <c r="L9" s="62">
        <v>2</v>
      </c>
      <c r="M9" s="62">
        <v>30</v>
      </c>
      <c r="N9" s="62" t="s">
        <v>9</v>
      </c>
      <c r="O9" s="23">
        <v>2306</v>
      </c>
      <c r="P9" s="23">
        <v>2316</v>
      </c>
      <c r="Q9" s="23" t="s">
        <v>9</v>
      </c>
      <c r="R9" s="23" t="s">
        <v>9</v>
      </c>
      <c r="S9" s="23">
        <v>658</v>
      </c>
      <c r="T9" s="23">
        <v>1648</v>
      </c>
      <c r="U9" s="23">
        <v>492</v>
      </c>
      <c r="V9" s="52">
        <v>2001</v>
      </c>
      <c r="W9" s="62">
        <v>17</v>
      </c>
      <c r="X9" s="62">
        <v>410</v>
      </c>
      <c r="Y9" s="62" t="s">
        <v>9</v>
      </c>
      <c r="Z9" s="63">
        <v>66110</v>
      </c>
      <c r="AA9" s="63">
        <v>64379</v>
      </c>
      <c r="AB9" s="62" t="s">
        <v>9</v>
      </c>
      <c r="AC9" s="62" t="s">
        <v>9</v>
      </c>
      <c r="AD9" s="63">
        <v>47031</v>
      </c>
      <c r="AE9" s="63">
        <v>19079</v>
      </c>
      <c r="AF9" s="63">
        <v>26765</v>
      </c>
    </row>
    <row r="10" spans="1:32" s="64" customFormat="1" ht="45" customHeight="1">
      <c r="A10" s="52">
        <v>2002</v>
      </c>
      <c r="B10" s="23">
        <f>SUM(L10,W10)</f>
        <v>23</v>
      </c>
      <c r="C10" s="23">
        <f aca="true" t="shared" si="0" ref="C10:K18">SUM(M10,X10)</f>
        <v>484</v>
      </c>
      <c r="D10" s="23">
        <f t="shared" si="0"/>
        <v>5839</v>
      </c>
      <c r="E10" s="23">
        <f t="shared" si="0"/>
        <v>50477</v>
      </c>
      <c r="F10" s="23">
        <f t="shared" si="0"/>
        <v>49177</v>
      </c>
      <c r="G10" s="23">
        <f t="shared" si="0"/>
        <v>2450</v>
      </c>
      <c r="H10" s="23">
        <f t="shared" si="0"/>
        <v>3750</v>
      </c>
      <c r="I10" s="23">
        <f t="shared" si="0"/>
        <v>27832</v>
      </c>
      <c r="J10" s="23">
        <f t="shared" si="0"/>
        <v>22645</v>
      </c>
      <c r="K10" s="23">
        <f t="shared" si="0"/>
        <v>24150</v>
      </c>
      <c r="L10" s="63">
        <v>2</v>
      </c>
      <c r="M10" s="63">
        <v>24</v>
      </c>
      <c r="N10" s="63">
        <v>529</v>
      </c>
      <c r="O10" s="63">
        <v>2556</v>
      </c>
      <c r="P10" s="63">
        <v>2546</v>
      </c>
      <c r="Q10" s="63">
        <v>20</v>
      </c>
      <c r="R10" s="63">
        <v>30</v>
      </c>
      <c r="S10" s="63">
        <v>424</v>
      </c>
      <c r="T10" s="63">
        <v>2132</v>
      </c>
      <c r="U10" s="63">
        <v>822</v>
      </c>
      <c r="V10" s="52">
        <v>2002</v>
      </c>
      <c r="W10" s="23">
        <v>21</v>
      </c>
      <c r="X10" s="23">
        <v>460</v>
      </c>
      <c r="Y10" s="23">
        <v>5310</v>
      </c>
      <c r="Z10" s="23">
        <v>47921</v>
      </c>
      <c r="AA10" s="23">
        <v>46631</v>
      </c>
      <c r="AB10" s="23">
        <v>2430</v>
      </c>
      <c r="AC10" s="23">
        <v>3720</v>
      </c>
      <c r="AD10" s="23">
        <v>27408</v>
      </c>
      <c r="AE10" s="23">
        <v>20513</v>
      </c>
      <c r="AF10" s="23">
        <v>23328</v>
      </c>
    </row>
    <row r="11" spans="1:32" s="67" customFormat="1" ht="45" customHeight="1">
      <c r="A11" s="65">
        <v>2003</v>
      </c>
      <c r="B11" s="23">
        <f>SUM(L11,W11)</f>
        <v>28</v>
      </c>
      <c r="C11" s="23">
        <f t="shared" si="0"/>
        <v>632</v>
      </c>
      <c r="D11" s="23">
        <f t="shared" si="0"/>
        <v>8997</v>
      </c>
      <c r="E11" s="23">
        <f t="shared" si="0"/>
        <v>78043</v>
      </c>
      <c r="F11" s="23">
        <f t="shared" si="0"/>
        <v>75758</v>
      </c>
      <c r="G11" s="23">
        <f t="shared" si="0"/>
        <v>2412</v>
      </c>
      <c r="H11" s="23">
        <f t="shared" si="0"/>
        <v>4697</v>
      </c>
      <c r="I11" s="23">
        <f t="shared" si="0"/>
        <v>43688</v>
      </c>
      <c r="J11" s="23">
        <f t="shared" si="0"/>
        <v>34355</v>
      </c>
      <c r="K11" s="23">
        <f t="shared" si="0"/>
        <v>30465</v>
      </c>
      <c r="L11" s="66">
        <f>SUM(L12:L18)</f>
        <v>2</v>
      </c>
      <c r="M11" s="66">
        <f aca="true" t="shared" si="1" ref="M11:U11">SUM(M12:M18)</f>
        <v>29</v>
      </c>
      <c r="N11" s="66">
        <f t="shared" si="1"/>
        <v>509</v>
      </c>
      <c r="O11" s="66">
        <f t="shared" si="1"/>
        <v>2578</v>
      </c>
      <c r="P11" s="66">
        <f t="shared" si="1"/>
        <v>2578</v>
      </c>
      <c r="Q11" s="66" t="s">
        <v>9</v>
      </c>
      <c r="R11" s="66" t="s">
        <v>9</v>
      </c>
      <c r="S11" s="66">
        <f t="shared" si="1"/>
        <v>563</v>
      </c>
      <c r="T11" s="66">
        <f t="shared" si="1"/>
        <v>2015</v>
      </c>
      <c r="U11" s="66">
        <f t="shared" si="1"/>
        <v>1072</v>
      </c>
      <c r="V11" s="100">
        <v>2003</v>
      </c>
      <c r="W11" s="66">
        <f>SUM(W12:W18)</f>
        <v>26</v>
      </c>
      <c r="X11" s="66">
        <f aca="true" t="shared" si="2" ref="X11:AF11">SUM(X12:X18)</f>
        <v>603</v>
      </c>
      <c r="Y11" s="66">
        <f t="shared" si="2"/>
        <v>8488</v>
      </c>
      <c r="Z11" s="66">
        <f t="shared" si="2"/>
        <v>75465</v>
      </c>
      <c r="AA11" s="66">
        <f t="shared" si="2"/>
        <v>73180</v>
      </c>
      <c r="AB11" s="66">
        <f t="shared" si="2"/>
        <v>2412</v>
      </c>
      <c r="AC11" s="66">
        <f t="shared" si="2"/>
        <v>4697</v>
      </c>
      <c r="AD11" s="66">
        <f t="shared" si="2"/>
        <v>43125</v>
      </c>
      <c r="AE11" s="66">
        <f t="shared" si="2"/>
        <v>32340</v>
      </c>
      <c r="AF11" s="66">
        <f t="shared" si="2"/>
        <v>29393</v>
      </c>
    </row>
    <row r="12" spans="1:32" s="64" customFormat="1" ht="45" customHeight="1">
      <c r="A12" s="52" t="s">
        <v>64</v>
      </c>
      <c r="B12" s="99">
        <f aca="true" t="shared" si="3" ref="B12:B18">SUM(L12,W12)</f>
        <v>5</v>
      </c>
      <c r="C12" s="99">
        <f t="shared" si="0"/>
        <v>27</v>
      </c>
      <c r="D12" s="99">
        <f t="shared" si="0"/>
        <v>409</v>
      </c>
      <c r="E12" s="99">
        <f t="shared" si="0"/>
        <v>10814</v>
      </c>
      <c r="F12" s="99">
        <f t="shared" si="0"/>
        <v>9305</v>
      </c>
      <c r="G12" s="99">
        <f t="shared" si="0"/>
        <v>80</v>
      </c>
      <c r="H12" s="99">
        <f t="shared" si="0"/>
        <v>1589</v>
      </c>
      <c r="I12" s="99">
        <f t="shared" si="0"/>
        <v>3555</v>
      </c>
      <c r="J12" s="99">
        <f t="shared" si="0"/>
        <v>7259</v>
      </c>
      <c r="K12" s="99">
        <f t="shared" si="0"/>
        <v>5013</v>
      </c>
      <c r="L12" s="87" t="s">
        <v>9</v>
      </c>
      <c r="M12" s="87" t="s">
        <v>9</v>
      </c>
      <c r="N12" s="87" t="s">
        <v>9</v>
      </c>
      <c r="O12" s="87" t="s">
        <v>9</v>
      </c>
      <c r="P12" s="87" t="s">
        <v>9</v>
      </c>
      <c r="Q12" s="87" t="s">
        <v>9</v>
      </c>
      <c r="R12" s="87" t="s">
        <v>9</v>
      </c>
      <c r="S12" s="87" t="s">
        <v>9</v>
      </c>
      <c r="T12" s="87" t="s">
        <v>9</v>
      </c>
      <c r="U12" s="87" t="s">
        <v>9</v>
      </c>
      <c r="V12" s="101" t="s">
        <v>64</v>
      </c>
      <c r="W12" s="87">
        <v>5</v>
      </c>
      <c r="X12" s="87">
        <v>27</v>
      </c>
      <c r="Y12" s="87">
        <v>409</v>
      </c>
      <c r="Z12" s="87">
        <v>10814</v>
      </c>
      <c r="AA12" s="87">
        <v>9305</v>
      </c>
      <c r="AB12" s="87">
        <v>80</v>
      </c>
      <c r="AC12" s="87">
        <v>1589</v>
      </c>
      <c r="AD12" s="87">
        <v>3555</v>
      </c>
      <c r="AE12" s="87">
        <v>7259</v>
      </c>
      <c r="AF12" s="87">
        <v>5013</v>
      </c>
    </row>
    <row r="13" spans="1:32" s="64" customFormat="1" ht="45" customHeight="1">
      <c r="A13" s="52" t="s">
        <v>65</v>
      </c>
      <c r="B13" s="99">
        <f t="shared" si="3"/>
        <v>2</v>
      </c>
      <c r="C13" s="99">
        <f t="shared" si="0"/>
        <v>25</v>
      </c>
      <c r="D13" s="99">
        <f t="shared" si="0"/>
        <v>52</v>
      </c>
      <c r="E13" s="99">
        <f t="shared" si="0"/>
        <v>96</v>
      </c>
      <c r="F13" s="99">
        <f t="shared" si="0"/>
        <v>96</v>
      </c>
      <c r="G13" s="99" t="s">
        <v>139</v>
      </c>
      <c r="H13" s="99" t="s">
        <v>139</v>
      </c>
      <c r="I13" s="99">
        <f t="shared" si="0"/>
        <v>33</v>
      </c>
      <c r="J13" s="99">
        <f t="shared" si="0"/>
        <v>63</v>
      </c>
      <c r="K13" s="99">
        <f t="shared" si="0"/>
        <v>131</v>
      </c>
      <c r="L13" s="87" t="s">
        <v>9</v>
      </c>
      <c r="M13" s="87" t="s">
        <v>9</v>
      </c>
      <c r="N13" s="87" t="s">
        <v>9</v>
      </c>
      <c r="O13" s="87" t="s">
        <v>9</v>
      </c>
      <c r="P13" s="87" t="s">
        <v>9</v>
      </c>
      <c r="Q13" s="87" t="s">
        <v>9</v>
      </c>
      <c r="R13" s="87" t="s">
        <v>9</v>
      </c>
      <c r="S13" s="87" t="s">
        <v>9</v>
      </c>
      <c r="T13" s="87" t="s">
        <v>9</v>
      </c>
      <c r="U13" s="87" t="s">
        <v>9</v>
      </c>
      <c r="V13" s="101" t="s">
        <v>65</v>
      </c>
      <c r="W13" s="87">
        <v>2</v>
      </c>
      <c r="X13" s="87">
        <v>25</v>
      </c>
      <c r="Y13" s="87">
        <v>52</v>
      </c>
      <c r="Z13" s="87">
        <v>96</v>
      </c>
      <c r="AA13" s="87">
        <v>96</v>
      </c>
      <c r="AB13" s="87" t="s">
        <v>129</v>
      </c>
      <c r="AC13" s="87" t="s">
        <v>129</v>
      </c>
      <c r="AD13" s="87">
        <v>33</v>
      </c>
      <c r="AE13" s="87">
        <v>63</v>
      </c>
      <c r="AF13" s="87">
        <v>131</v>
      </c>
    </row>
    <row r="14" spans="1:32" s="64" customFormat="1" ht="45" customHeight="1">
      <c r="A14" s="52" t="s">
        <v>66</v>
      </c>
      <c r="B14" s="99">
        <f t="shared" si="3"/>
        <v>5</v>
      </c>
      <c r="C14" s="99">
        <f t="shared" si="0"/>
        <v>84</v>
      </c>
      <c r="D14" s="99">
        <f t="shared" si="0"/>
        <v>1325</v>
      </c>
      <c r="E14" s="99">
        <f t="shared" si="0"/>
        <v>11035</v>
      </c>
      <c r="F14" s="99">
        <f t="shared" si="0"/>
        <v>11035</v>
      </c>
      <c r="G14" s="99" t="s">
        <v>139</v>
      </c>
      <c r="H14" s="99" t="s">
        <v>139</v>
      </c>
      <c r="I14" s="99">
        <f t="shared" si="0"/>
        <v>6656</v>
      </c>
      <c r="J14" s="99">
        <f t="shared" si="0"/>
        <v>4379</v>
      </c>
      <c r="K14" s="99">
        <f t="shared" si="0"/>
        <v>4233</v>
      </c>
      <c r="L14" s="87">
        <v>1</v>
      </c>
      <c r="M14" s="87">
        <v>18</v>
      </c>
      <c r="N14" s="87">
        <v>327</v>
      </c>
      <c r="O14" s="87">
        <v>2171</v>
      </c>
      <c r="P14" s="87">
        <v>2171</v>
      </c>
      <c r="Q14" s="87" t="s">
        <v>139</v>
      </c>
      <c r="R14" s="87" t="s">
        <v>139</v>
      </c>
      <c r="S14" s="87">
        <v>486</v>
      </c>
      <c r="T14" s="87">
        <v>1685</v>
      </c>
      <c r="U14" s="87">
        <v>970</v>
      </c>
      <c r="V14" s="101" t="s">
        <v>66</v>
      </c>
      <c r="W14" s="87">
        <v>4</v>
      </c>
      <c r="X14" s="87">
        <v>66</v>
      </c>
      <c r="Y14" s="87">
        <v>998</v>
      </c>
      <c r="Z14" s="87">
        <v>8864</v>
      </c>
      <c r="AA14" s="87">
        <v>8864</v>
      </c>
      <c r="AB14" s="87" t="s">
        <v>129</v>
      </c>
      <c r="AC14" s="87" t="s">
        <v>129</v>
      </c>
      <c r="AD14" s="87">
        <v>6170</v>
      </c>
      <c r="AE14" s="87">
        <v>2694</v>
      </c>
      <c r="AF14" s="87">
        <v>3263</v>
      </c>
    </row>
    <row r="15" spans="1:32" s="64" customFormat="1" ht="45" customHeight="1">
      <c r="A15" s="52" t="s">
        <v>67</v>
      </c>
      <c r="B15" s="99">
        <f t="shared" si="3"/>
        <v>5</v>
      </c>
      <c r="C15" s="99">
        <f t="shared" si="0"/>
        <v>76</v>
      </c>
      <c r="D15" s="99">
        <f t="shared" si="0"/>
        <v>735</v>
      </c>
      <c r="E15" s="99">
        <f t="shared" si="0"/>
        <v>8001</v>
      </c>
      <c r="F15" s="99">
        <f t="shared" si="0"/>
        <v>8001</v>
      </c>
      <c r="G15" s="99" t="s">
        <v>139</v>
      </c>
      <c r="H15" s="99" t="s">
        <v>139</v>
      </c>
      <c r="I15" s="99">
        <f t="shared" si="0"/>
        <v>5342</v>
      </c>
      <c r="J15" s="99">
        <f t="shared" si="0"/>
        <v>2659</v>
      </c>
      <c r="K15" s="99">
        <f t="shared" si="0"/>
        <v>2610</v>
      </c>
      <c r="L15" s="87" t="s">
        <v>139</v>
      </c>
      <c r="M15" s="87" t="s">
        <v>139</v>
      </c>
      <c r="N15" s="87" t="s">
        <v>139</v>
      </c>
      <c r="O15" s="87" t="s">
        <v>139</v>
      </c>
      <c r="P15" s="87" t="s">
        <v>139</v>
      </c>
      <c r="Q15" s="87" t="s">
        <v>139</v>
      </c>
      <c r="R15" s="87" t="s">
        <v>139</v>
      </c>
      <c r="S15" s="87" t="s">
        <v>139</v>
      </c>
      <c r="T15" s="87" t="s">
        <v>139</v>
      </c>
      <c r="U15" s="87" t="s">
        <v>139</v>
      </c>
      <c r="V15" s="101" t="s">
        <v>80</v>
      </c>
      <c r="W15" s="87">
        <v>5</v>
      </c>
      <c r="X15" s="87">
        <v>76</v>
      </c>
      <c r="Y15" s="87">
        <v>735</v>
      </c>
      <c r="Z15" s="87">
        <v>8001</v>
      </c>
      <c r="AA15" s="87">
        <v>8001</v>
      </c>
      <c r="AB15" s="87" t="s">
        <v>129</v>
      </c>
      <c r="AC15" s="87" t="s">
        <v>129</v>
      </c>
      <c r="AD15" s="87">
        <v>5342</v>
      </c>
      <c r="AE15" s="87">
        <v>2659</v>
      </c>
      <c r="AF15" s="87">
        <v>2610</v>
      </c>
    </row>
    <row r="16" spans="1:32" s="64" customFormat="1" ht="45" customHeight="1">
      <c r="A16" s="52" t="s">
        <v>68</v>
      </c>
      <c r="B16" s="99">
        <f t="shared" si="3"/>
        <v>6</v>
      </c>
      <c r="C16" s="99">
        <f t="shared" si="0"/>
        <v>336</v>
      </c>
      <c r="D16" s="99">
        <f t="shared" si="0"/>
        <v>5673</v>
      </c>
      <c r="E16" s="99">
        <f t="shared" si="0"/>
        <v>43869</v>
      </c>
      <c r="F16" s="99">
        <f t="shared" si="0"/>
        <v>43474</v>
      </c>
      <c r="G16" s="99">
        <f t="shared" si="0"/>
        <v>2298</v>
      </c>
      <c r="H16" s="99">
        <f t="shared" si="0"/>
        <v>2693</v>
      </c>
      <c r="I16" s="99">
        <f t="shared" si="0"/>
        <v>27000</v>
      </c>
      <c r="J16" s="99">
        <f t="shared" si="0"/>
        <v>16869</v>
      </c>
      <c r="K16" s="99">
        <f t="shared" si="0"/>
        <v>13321</v>
      </c>
      <c r="L16" s="87" t="s">
        <v>139</v>
      </c>
      <c r="M16" s="87" t="s">
        <v>139</v>
      </c>
      <c r="N16" s="87" t="s">
        <v>139</v>
      </c>
      <c r="O16" s="87" t="s">
        <v>139</v>
      </c>
      <c r="P16" s="87" t="s">
        <v>139</v>
      </c>
      <c r="Q16" s="87" t="s">
        <v>139</v>
      </c>
      <c r="R16" s="87" t="s">
        <v>139</v>
      </c>
      <c r="S16" s="87" t="s">
        <v>139</v>
      </c>
      <c r="T16" s="87" t="s">
        <v>139</v>
      </c>
      <c r="U16" s="87" t="s">
        <v>139</v>
      </c>
      <c r="V16" s="101" t="s">
        <v>68</v>
      </c>
      <c r="W16" s="87">
        <v>6</v>
      </c>
      <c r="X16" s="87">
        <v>336</v>
      </c>
      <c r="Y16" s="87">
        <v>5673</v>
      </c>
      <c r="Z16" s="87">
        <v>43869</v>
      </c>
      <c r="AA16" s="87">
        <v>43474</v>
      </c>
      <c r="AB16" s="87">
        <v>2298</v>
      </c>
      <c r="AC16" s="87">
        <v>2693</v>
      </c>
      <c r="AD16" s="87">
        <v>27000</v>
      </c>
      <c r="AE16" s="87">
        <v>16869</v>
      </c>
      <c r="AF16" s="87">
        <v>13321</v>
      </c>
    </row>
    <row r="17" spans="1:32" s="64" customFormat="1" ht="45" customHeight="1">
      <c r="A17" s="52" t="s">
        <v>69</v>
      </c>
      <c r="B17" s="99">
        <f t="shared" si="3"/>
        <v>3</v>
      </c>
      <c r="C17" s="99">
        <f t="shared" si="0"/>
        <v>62</v>
      </c>
      <c r="D17" s="99">
        <f t="shared" si="0"/>
        <v>593</v>
      </c>
      <c r="E17" s="99">
        <f t="shared" si="0"/>
        <v>3602</v>
      </c>
      <c r="F17" s="99">
        <f t="shared" si="0"/>
        <v>3339</v>
      </c>
      <c r="G17" s="99">
        <f t="shared" si="0"/>
        <v>34</v>
      </c>
      <c r="H17" s="99">
        <f t="shared" si="0"/>
        <v>297</v>
      </c>
      <c r="I17" s="99">
        <f t="shared" si="0"/>
        <v>961</v>
      </c>
      <c r="J17" s="99">
        <f t="shared" si="0"/>
        <v>2641</v>
      </c>
      <c r="K17" s="99">
        <f t="shared" si="0"/>
        <v>5025</v>
      </c>
      <c r="L17" s="87" t="s">
        <v>139</v>
      </c>
      <c r="M17" s="87" t="s">
        <v>139</v>
      </c>
      <c r="N17" s="87" t="s">
        <v>139</v>
      </c>
      <c r="O17" s="87" t="s">
        <v>139</v>
      </c>
      <c r="P17" s="87" t="s">
        <v>139</v>
      </c>
      <c r="Q17" s="87" t="s">
        <v>139</v>
      </c>
      <c r="R17" s="87" t="s">
        <v>139</v>
      </c>
      <c r="S17" s="87" t="s">
        <v>139</v>
      </c>
      <c r="T17" s="87" t="s">
        <v>139</v>
      </c>
      <c r="U17" s="87" t="s">
        <v>139</v>
      </c>
      <c r="V17" s="101" t="s">
        <v>69</v>
      </c>
      <c r="W17" s="87">
        <v>3</v>
      </c>
      <c r="X17" s="87">
        <v>62</v>
      </c>
      <c r="Y17" s="87">
        <v>593</v>
      </c>
      <c r="Z17" s="87">
        <v>3602</v>
      </c>
      <c r="AA17" s="87">
        <v>3339</v>
      </c>
      <c r="AB17" s="87">
        <v>34</v>
      </c>
      <c r="AC17" s="87">
        <v>297</v>
      </c>
      <c r="AD17" s="87">
        <v>961</v>
      </c>
      <c r="AE17" s="87">
        <v>2641</v>
      </c>
      <c r="AF17" s="87">
        <v>5025</v>
      </c>
    </row>
    <row r="18" spans="1:32" s="64" customFormat="1" ht="45" customHeight="1" thickBot="1">
      <c r="A18" s="91" t="s">
        <v>70</v>
      </c>
      <c r="B18" s="102">
        <f t="shared" si="3"/>
        <v>2</v>
      </c>
      <c r="C18" s="102">
        <f t="shared" si="0"/>
        <v>22</v>
      </c>
      <c r="D18" s="102">
        <f t="shared" si="0"/>
        <v>210</v>
      </c>
      <c r="E18" s="102">
        <f t="shared" si="0"/>
        <v>626</v>
      </c>
      <c r="F18" s="102">
        <f t="shared" si="0"/>
        <v>508</v>
      </c>
      <c r="G18" s="102" t="s">
        <v>9</v>
      </c>
      <c r="H18" s="102">
        <f t="shared" si="0"/>
        <v>118</v>
      </c>
      <c r="I18" s="102">
        <f t="shared" si="0"/>
        <v>141</v>
      </c>
      <c r="J18" s="102">
        <f t="shared" si="0"/>
        <v>485</v>
      </c>
      <c r="K18" s="102">
        <f t="shared" si="0"/>
        <v>132</v>
      </c>
      <c r="L18" s="103">
        <v>1</v>
      </c>
      <c r="M18" s="103">
        <v>11</v>
      </c>
      <c r="N18" s="103">
        <v>182</v>
      </c>
      <c r="O18" s="103">
        <v>407</v>
      </c>
      <c r="P18" s="103">
        <v>407</v>
      </c>
      <c r="Q18" s="103" t="s">
        <v>139</v>
      </c>
      <c r="R18" s="103" t="s">
        <v>139</v>
      </c>
      <c r="S18" s="103">
        <v>77</v>
      </c>
      <c r="T18" s="103">
        <v>330</v>
      </c>
      <c r="U18" s="103">
        <v>102</v>
      </c>
      <c r="V18" s="104" t="s">
        <v>70</v>
      </c>
      <c r="W18" s="103">
        <v>1</v>
      </c>
      <c r="X18" s="103">
        <v>11</v>
      </c>
      <c r="Y18" s="103">
        <v>28</v>
      </c>
      <c r="Z18" s="103">
        <v>219</v>
      </c>
      <c r="AA18" s="103">
        <v>101</v>
      </c>
      <c r="AB18" s="103" t="s">
        <v>139</v>
      </c>
      <c r="AC18" s="103">
        <v>118</v>
      </c>
      <c r="AD18" s="103">
        <v>64</v>
      </c>
      <c r="AE18" s="103">
        <v>155</v>
      </c>
      <c r="AF18" s="103">
        <v>30</v>
      </c>
    </row>
    <row r="19" spans="1:32" ht="14.25">
      <c r="A19" s="132"/>
      <c r="B19" s="132"/>
      <c r="C19" s="132"/>
      <c r="D19" s="3"/>
      <c r="T19" s="133" t="s">
        <v>43</v>
      </c>
      <c r="U19" s="133"/>
      <c r="V19" s="132" t="s">
        <v>43</v>
      </c>
      <c r="W19" s="132"/>
      <c r="X19" s="132"/>
      <c r="Y19" s="3"/>
      <c r="AE19" s="133" t="s">
        <v>40</v>
      </c>
      <c r="AF19" s="133"/>
    </row>
  </sheetData>
  <sheetProtection selectLockedCells="1"/>
  <mergeCells count="42">
    <mergeCell ref="V19:X19"/>
    <mergeCell ref="AE19:AF19"/>
    <mergeCell ref="S5:S6"/>
    <mergeCell ref="T5:T6"/>
    <mergeCell ref="U5:U6"/>
    <mergeCell ref="V5:V6"/>
    <mergeCell ref="W5:W6"/>
    <mergeCell ref="X5:X6"/>
    <mergeCell ref="Y5:Y6"/>
    <mergeCell ref="AB5:AC5"/>
    <mergeCell ref="A19:C19"/>
    <mergeCell ref="T19:U19"/>
    <mergeCell ref="Z5:Z6"/>
    <mergeCell ref="AA5:AA6"/>
    <mergeCell ref="A5:A6"/>
    <mergeCell ref="B5:B6"/>
    <mergeCell ref="C5:C6"/>
    <mergeCell ref="D5:D6"/>
    <mergeCell ref="E5:E6"/>
    <mergeCell ref="F5:F6"/>
    <mergeCell ref="AD5:AD6"/>
    <mergeCell ref="AE5:AE6"/>
    <mergeCell ref="AF5:AF6"/>
    <mergeCell ref="I5:I6"/>
    <mergeCell ref="J5:J6"/>
    <mergeCell ref="K5:K6"/>
    <mergeCell ref="N5:N6"/>
    <mergeCell ref="O5:O6"/>
    <mergeCell ref="P5:P6"/>
    <mergeCell ref="Q5:R5"/>
    <mergeCell ref="W4:AF4"/>
    <mergeCell ref="AE3:AF3"/>
    <mergeCell ref="V3:X3"/>
    <mergeCell ref="V2:AF2"/>
    <mergeCell ref="G5:H5"/>
    <mergeCell ref="L5:L6"/>
    <mergeCell ref="M5:M6"/>
    <mergeCell ref="L4:U4"/>
    <mergeCell ref="A3:C3"/>
    <mergeCell ref="A2:J2"/>
    <mergeCell ref="B4:K4"/>
    <mergeCell ref="S3:U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70" zoomScaleNormal="70" workbookViewId="0" topLeftCell="A4">
      <selection activeCell="D11" sqref="D11"/>
    </sheetView>
  </sheetViews>
  <sheetFormatPr defaultColWidth="8.88671875" defaultRowHeight="13.5"/>
  <cols>
    <col min="1" max="2" width="6.77734375" style="1" customWidth="1"/>
    <col min="3" max="3" width="6.77734375" style="160" customWidth="1"/>
    <col min="4" max="11" width="6.77734375" style="1" customWidth="1"/>
    <col min="12" max="19" width="9.77734375" style="1" customWidth="1"/>
    <col min="20" max="16384" width="8.88671875" style="1" customWidth="1"/>
  </cols>
  <sheetData>
    <row r="1" spans="1:19" ht="30" customHeight="1">
      <c r="A1" s="6"/>
      <c r="B1" s="6"/>
      <c r="C1" s="15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customHeight="1">
      <c r="A2" s="121" t="s">
        <v>98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8"/>
      <c r="M2" s="8"/>
      <c r="N2" s="6"/>
      <c r="O2" s="6"/>
      <c r="P2" s="6"/>
      <c r="Q2" s="6"/>
      <c r="R2" s="6"/>
      <c r="S2" s="6"/>
    </row>
    <row r="3" spans="1:19" ht="30" customHeight="1" thickBot="1">
      <c r="A3" s="119"/>
      <c r="B3" s="119"/>
      <c r="C3" s="156"/>
      <c r="D3" s="31"/>
      <c r="E3" s="31"/>
      <c r="F3" s="115" t="s">
        <v>40</v>
      </c>
      <c r="G3" s="115"/>
      <c r="H3" s="9"/>
      <c r="I3" s="31"/>
      <c r="J3" s="31"/>
      <c r="K3" s="31"/>
      <c r="L3" s="31"/>
      <c r="M3" s="31"/>
      <c r="N3" s="6"/>
      <c r="O3" s="6"/>
      <c r="P3" s="6"/>
      <c r="Q3" s="6"/>
      <c r="R3" s="115" t="s">
        <v>81</v>
      </c>
      <c r="S3" s="115"/>
    </row>
    <row r="4" spans="1:19" ht="30" customHeight="1">
      <c r="A4" s="17" t="s">
        <v>71</v>
      </c>
      <c r="B4" s="112" t="s">
        <v>82</v>
      </c>
      <c r="C4" s="135"/>
      <c r="D4" s="112" t="s">
        <v>83</v>
      </c>
      <c r="E4" s="135"/>
      <c r="F4" s="113" t="s">
        <v>84</v>
      </c>
      <c r="G4" s="114"/>
      <c r="H4" s="116" t="s">
        <v>85</v>
      </c>
      <c r="I4" s="114"/>
      <c r="J4" s="113" t="s">
        <v>86</v>
      </c>
      <c r="K4" s="114"/>
      <c r="L4" s="113" t="s">
        <v>87</v>
      </c>
      <c r="M4" s="114"/>
      <c r="N4" s="116" t="s">
        <v>88</v>
      </c>
      <c r="O4" s="114"/>
      <c r="P4" s="113" t="s">
        <v>89</v>
      </c>
      <c r="Q4" s="114"/>
      <c r="R4" s="117" t="s">
        <v>90</v>
      </c>
      <c r="S4" s="118"/>
    </row>
    <row r="5" spans="1:19" ht="30" customHeight="1">
      <c r="A5" s="18" t="s">
        <v>3</v>
      </c>
      <c r="B5" s="32" t="s">
        <v>91</v>
      </c>
      <c r="C5" s="154" t="s">
        <v>92</v>
      </c>
      <c r="D5" s="32" t="s">
        <v>91</v>
      </c>
      <c r="E5" s="33" t="s">
        <v>92</v>
      </c>
      <c r="F5" s="32" t="s">
        <v>91</v>
      </c>
      <c r="G5" s="33" t="s">
        <v>92</v>
      </c>
      <c r="H5" s="34" t="s">
        <v>91</v>
      </c>
      <c r="I5" s="33" t="s">
        <v>92</v>
      </c>
      <c r="J5" s="32" t="s">
        <v>91</v>
      </c>
      <c r="K5" s="33" t="s">
        <v>92</v>
      </c>
      <c r="L5" s="35" t="s">
        <v>91</v>
      </c>
      <c r="M5" s="32" t="s">
        <v>92</v>
      </c>
      <c r="N5" s="34" t="s">
        <v>91</v>
      </c>
      <c r="O5" s="32" t="s">
        <v>92</v>
      </c>
      <c r="P5" s="32" t="s">
        <v>91</v>
      </c>
      <c r="Q5" s="32" t="s">
        <v>92</v>
      </c>
      <c r="R5" s="37" t="s">
        <v>91</v>
      </c>
      <c r="S5" s="36" t="s">
        <v>92</v>
      </c>
    </row>
    <row r="6" spans="1:19" ht="45" customHeight="1">
      <c r="A6" s="17">
        <v>1998</v>
      </c>
      <c r="B6" s="16">
        <v>16</v>
      </c>
      <c r="C6" s="157">
        <v>306</v>
      </c>
      <c r="D6" s="16">
        <v>3</v>
      </c>
      <c r="E6" s="16">
        <v>65</v>
      </c>
      <c r="F6" s="16" t="s">
        <v>9</v>
      </c>
      <c r="G6" s="16" t="s">
        <v>9</v>
      </c>
      <c r="H6" s="16">
        <v>4</v>
      </c>
      <c r="I6" s="16">
        <v>31</v>
      </c>
      <c r="J6" s="16" t="s">
        <v>9</v>
      </c>
      <c r="K6" s="16" t="s">
        <v>9</v>
      </c>
      <c r="L6" s="38">
        <v>3</v>
      </c>
      <c r="M6" s="16">
        <v>106</v>
      </c>
      <c r="N6" s="16">
        <v>9</v>
      </c>
      <c r="O6" s="16">
        <v>124</v>
      </c>
      <c r="P6" s="16" t="s">
        <v>9</v>
      </c>
      <c r="Q6" s="16" t="s">
        <v>9</v>
      </c>
      <c r="R6" s="16">
        <v>1</v>
      </c>
      <c r="S6" s="16">
        <v>10</v>
      </c>
    </row>
    <row r="7" spans="1:19" ht="45" customHeight="1">
      <c r="A7" s="17">
        <v>1999</v>
      </c>
      <c r="B7" s="16">
        <v>23</v>
      </c>
      <c r="C7" s="157">
        <v>408</v>
      </c>
      <c r="D7" s="16">
        <v>5</v>
      </c>
      <c r="E7" s="16">
        <v>89</v>
      </c>
      <c r="F7" s="16" t="s">
        <v>9</v>
      </c>
      <c r="G7" s="16" t="s">
        <v>9</v>
      </c>
      <c r="H7" s="16">
        <v>4</v>
      </c>
      <c r="I7" s="16">
        <v>29</v>
      </c>
      <c r="J7" s="16" t="s">
        <v>9</v>
      </c>
      <c r="K7" s="16" t="s">
        <v>9</v>
      </c>
      <c r="L7" s="38">
        <v>4</v>
      </c>
      <c r="M7" s="16">
        <v>128</v>
      </c>
      <c r="N7" s="16">
        <v>6</v>
      </c>
      <c r="O7" s="16">
        <v>104</v>
      </c>
      <c r="P7" s="16" t="s">
        <v>9</v>
      </c>
      <c r="Q7" s="16" t="s">
        <v>9</v>
      </c>
      <c r="R7" s="16" t="s">
        <v>9</v>
      </c>
      <c r="S7" s="16" t="s">
        <v>9</v>
      </c>
    </row>
    <row r="8" spans="1:19" ht="45" customHeight="1">
      <c r="A8" s="17">
        <v>2000</v>
      </c>
      <c r="B8" s="16">
        <v>27</v>
      </c>
      <c r="C8" s="157">
        <v>443</v>
      </c>
      <c r="D8" s="16">
        <v>13</v>
      </c>
      <c r="E8" s="16">
        <v>179</v>
      </c>
      <c r="F8" s="16">
        <v>2</v>
      </c>
      <c r="G8" s="16">
        <v>127</v>
      </c>
      <c r="H8" s="16">
        <v>4</v>
      </c>
      <c r="I8" s="16">
        <v>18</v>
      </c>
      <c r="J8" s="16" t="s">
        <v>9</v>
      </c>
      <c r="K8" s="16" t="s">
        <v>9</v>
      </c>
      <c r="L8" s="38">
        <v>3</v>
      </c>
      <c r="M8" s="16">
        <v>52</v>
      </c>
      <c r="N8" s="16">
        <v>4</v>
      </c>
      <c r="O8" s="16">
        <v>62</v>
      </c>
      <c r="P8" s="16" t="s">
        <v>9</v>
      </c>
      <c r="Q8" s="16" t="s">
        <v>9</v>
      </c>
      <c r="R8" s="16">
        <v>1</v>
      </c>
      <c r="S8" s="16">
        <v>5</v>
      </c>
    </row>
    <row r="9" spans="1:19" ht="45" customHeight="1">
      <c r="A9" s="17">
        <v>2001</v>
      </c>
      <c r="B9" s="16">
        <v>17</v>
      </c>
      <c r="C9" s="157">
        <v>410</v>
      </c>
      <c r="D9" s="16">
        <v>5</v>
      </c>
      <c r="E9" s="16">
        <v>128</v>
      </c>
      <c r="F9" s="16">
        <v>3</v>
      </c>
      <c r="G9" s="16">
        <v>139</v>
      </c>
      <c r="H9" s="16">
        <v>2</v>
      </c>
      <c r="I9" s="16">
        <v>23</v>
      </c>
      <c r="J9" s="16" t="s">
        <v>9</v>
      </c>
      <c r="K9" s="16" t="s">
        <v>9</v>
      </c>
      <c r="L9" s="38">
        <v>2</v>
      </c>
      <c r="M9" s="16">
        <v>34</v>
      </c>
      <c r="N9" s="16">
        <v>5</v>
      </c>
      <c r="O9" s="16">
        <v>86</v>
      </c>
      <c r="P9" s="16" t="s">
        <v>9</v>
      </c>
      <c r="Q9" s="16" t="s">
        <v>9</v>
      </c>
      <c r="R9" s="16" t="s">
        <v>9</v>
      </c>
      <c r="S9" s="16" t="s">
        <v>9</v>
      </c>
    </row>
    <row r="10" spans="1:19" ht="45" customHeight="1">
      <c r="A10" s="17">
        <v>2002</v>
      </c>
      <c r="B10" s="39">
        <f>D10+F10+H10+J10+L10+N10+P10+R10</f>
        <v>21</v>
      </c>
      <c r="C10" s="158">
        <v>460</v>
      </c>
      <c r="D10" s="16">
        <v>7</v>
      </c>
      <c r="E10" s="16">
        <v>140</v>
      </c>
      <c r="F10" s="16">
        <v>2</v>
      </c>
      <c r="G10" s="16">
        <v>127</v>
      </c>
      <c r="H10" s="16">
        <v>2</v>
      </c>
      <c r="I10" s="16">
        <v>15</v>
      </c>
      <c r="J10" s="40">
        <v>0</v>
      </c>
      <c r="K10" s="40">
        <v>0</v>
      </c>
      <c r="L10" s="16">
        <v>3</v>
      </c>
      <c r="M10" s="16">
        <v>61</v>
      </c>
      <c r="N10" s="16">
        <v>5</v>
      </c>
      <c r="O10" s="16">
        <v>90</v>
      </c>
      <c r="P10" s="41">
        <f>SUM(P12:P18)</f>
        <v>0</v>
      </c>
      <c r="Q10" s="20" t="s">
        <v>9</v>
      </c>
      <c r="R10" s="20">
        <v>2</v>
      </c>
      <c r="S10" s="20">
        <v>27</v>
      </c>
    </row>
    <row r="11" spans="1:19" ht="45" customHeight="1">
      <c r="A11" s="24">
        <v>2003</v>
      </c>
      <c r="B11" s="54" t="s">
        <v>9</v>
      </c>
      <c r="C11" s="158" t="s">
        <v>9</v>
      </c>
      <c r="D11" s="54" t="s">
        <v>9</v>
      </c>
      <c r="E11" s="54" t="s">
        <v>9</v>
      </c>
      <c r="F11" s="54" t="s">
        <v>9</v>
      </c>
      <c r="G11" s="54" t="s">
        <v>9</v>
      </c>
      <c r="H11" s="54" t="s">
        <v>9</v>
      </c>
      <c r="I11" s="54" t="s">
        <v>9</v>
      </c>
      <c r="J11" s="54" t="s">
        <v>9</v>
      </c>
      <c r="K11" s="54" t="s">
        <v>9</v>
      </c>
      <c r="L11" s="54" t="s">
        <v>9</v>
      </c>
      <c r="M11" s="54" t="s">
        <v>9</v>
      </c>
      <c r="N11" s="54" t="s">
        <v>9</v>
      </c>
      <c r="O11" s="54" t="s">
        <v>9</v>
      </c>
      <c r="P11" s="54" t="s">
        <v>9</v>
      </c>
      <c r="Q11" s="54" t="s">
        <v>9</v>
      </c>
      <c r="R11" s="54" t="s">
        <v>9</v>
      </c>
      <c r="S11" s="54" t="s">
        <v>9</v>
      </c>
    </row>
    <row r="12" spans="1:26" ht="45" customHeight="1">
      <c r="A12" s="17" t="s">
        <v>64</v>
      </c>
      <c r="B12" s="54" t="s">
        <v>9</v>
      </c>
      <c r="C12" s="158" t="s">
        <v>9</v>
      </c>
      <c r="D12" s="54" t="s">
        <v>9</v>
      </c>
      <c r="E12" s="54" t="s">
        <v>9</v>
      </c>
      <c r="F12" s="54" t="s">
        <v>9</v>
      </c>
      <c r="G12" s="54" t="s">
        <v>9</v>
      </c>
      <c r="H12" s="54" t="s">
        <v>9</v>
      </c>
      <c r="I12" s="54" t="s">
        <v>9</v>
      </c>
      <c r="J12" s="54" t="s">
        <v>9</v>
      </c>
      <c r="K12" s="54" t="s">
        <v>9</v>
      </c>
      <c r="L12" s="54" t="s">
        <v>9</v>
      </c>
      <c r="M12" s="54" t="s">
        <v>9</v>
      </c>
      <c r="N12" s="54" t="s">
        <v>9</v>
      </c>
      <c r="O12" s="54" t="s">
        <v>9</v>
      </c>
      <c r="P12" s="54" t="s">
        <v>9</v>
      </c>
      <c r="Q12" s="54" t="s">
        <v>9</v>
      </c>
      <c r="R12" s="54" t="s">
        <v>9</v>
      </c>
      <c r="S12" s="54" t="s">
        <v>9</v>
      </c>
      <c r="T12" s="27"/>
      <c r="U12" s="27"/>
      <c r="V12" s="27"/>
      <c r="W12" s="27"/>
      <c r="X12" s="27"/>
      <c r="Y12" s="27"/>
      <c r="Z12" s="27"/>
    </row>
    <row r="13" spans="1:26" ht="45" customHeight="1">
      <c r="A13" s="17" t="s">
        <v>93</v>
      </c>
      <c r="B13" s="54" t="s">
        <v>9</v>
      </c>
      <c r="C13" s="158" t="s">
        <v>9</v>
      </c>
      <c r="D13" s="54" t="s">
        <v>9</v>
      </c>
      <c r="E13" s="54" t="s">
        <v>9</v>
      </c>
      <c r="F13" s="54" t="s">
        <v>9</v>
      </c>
      <c r="G13" s="54" t="s">
        <v>9</v>
      </c>
      <c r="H13" s="54" t="s">
        <v>9</v>
      </c>
      <c r="I13" s="54" t="s">
        <v>9</v>
      </c>
      <c r="J13" s="54" t="s">
        <v>9</v>
      </c>
      <c r="K13" s="54" t="s">
        <v>9</v>
      </c>
      <c r="L13" s="54" t="s">
        <v>9</v>
      </c>
      <c r="M13" s="54" t="s">
        <v>9</v>
      </c>
      <c r="N13" s="54" t="s">
        <v>9</v>
      </c>
      <c r="O13" s="54" t="s">
        <v>9</v>
      </c>
      <c r="P13" s="54" t="s">
        <v>9</v>
      </c>
      <c r="Q13" s="54" t="s">
        <v>9</v>
      </c>
      <c r="R13" s="54" t="s">
        <v>9</v>
      </c>
      <c r="S13" s="54" t="s">
        <v>9</v>
      </c>
      <c r="T13" s="27"/>
      <c r="U13" s="27"/>
      <c r="V13" s="27"/>
      <c r="W13" s="27"/>
      <c r="X13" s="27"/>
      <c r="Y13" s="27"/>
      <c r="Z13" s="27"/>
    </row>
    <row r="14" spans="1:26" ht="45" customHeight="1">
      <c r="A14" s="17" t="s">
        <v>94</v>
      </c>
      <c r="B14" s="54" t="s">
        <v>9</v>
      </c>
      <c r="C14" s="158" t="s">
        <v>9</v>
      </c>
      <c r="D14" s="54" t="s">
        <v>9</v>
      </c>
      <c r="E14" s="54" t="s">
        <v>9</v>
      </c>
      <c r="F14" s="54" t="s">
        <v>9</v>
      </c>
      <c r="G14" s="54" t="s">
        <v>9</v>
      </c>
      <c r="H14" s="54" t="s">
        <v>9</v>
      </c>
      <c r="I14" s="54" t="s">
        <v>9</v>
      </c>
      <c r="J14" s="54" t="s">
        <v>9</v>
      </c>
      <c r="K14" s="54" t="s">
        <v>9</v>
      </c>
      <c r="L14" s="54" t="s">
        <v>9</v>
      </c>
      <c r="M14" s="54" t="s">
        <v>9</v>
      </c>
      <c r="N14" s="54" t="s">
        <v>9</v>
      </c>
      <c r="O14" s="54" t="s">
        <v>9</v>
      </c>
      <c r="P14" s="54" t="s">
        <v>9</v>
      </c>
      <c r="Q14" s="54" t="s">
        <v>9</v>
      </c>
      <c r="R14" s="54" t="s">
        <v>9</v>
      </c>
      <c r="S14" s="54" t="s">
        <v>9</v>
      </c>
      <c r="T14" s="27"/>
      <c r="U14" s="27"/>
      <c r="V14" s="27"/>
      <c r="W14" s="27"/>
      <c r="X14" s="27"/>
      <c r="Y14" s="27"/>
      <c r="Z14" s="27"/>
    </row>
    <row r="15" spans="1:26" ht="45" customHeight="1">
      <c r="A15" s="17" t="s">
        <v>67</v>
      </c>
      <c r="B15" s="54" t="s">
        <v>9</v>
      </c>
      <c r="C15" s="158" t="s">
        <v>9</v>
      </c>
      <c r="D15" s="54" t="s">
        <v>9</v>
      </c>
      <c r="E15" s="54" t="s">
        <v>9</v>
      </c>
      <c r="F15" s="54" t="s">
        <v>9</v>
      </c>
      <c r="G15" s="54" t="s">
        <v>9</v>
      </c>
      <c r="H15" s="54" t="s">
        <v>9</v>
      </c>
      <c r="I15" s="54" t="s">
        <v>9</v>
      </c>
      <c r="J15" s="54" t="s">
        <v>9</v>
      </c>
      <c r="K15" s="54" t="s">
        <v>9</v>
      </c>
      <c r="L15" s="54" t="s">
        <v>9</v>
      </c>
      <c r="M15" s="54" t="s">
        <v>9</v>
      </c>
      <c r="N15" s="54" t="s">
        <v>9</v>
      </c>
      <c r="O15" s="54" t="s">
        <v>9</v>
      </c>
      <c r="P15" s="54" t="s">
        <v>9</v>
      </c>
      <c r="Q15" s="54" t="s">
        <v>9</v>
      </c>
      <c r="R15" s="54" t="s">
        <v>9</v>
      </c>
      <c r="S15" s="54" t="s">
        <v>9</v>
      </c>
      <c r="T15" s="27"/>
      <c r="U15" s="27"/>
      <c r="V15" s="27"/>
      <c r="W15" s="27"/>
      <c r="X15" s="27"/>
      <c r="Y15" s="27"/>
      <c r="Z15" s="27"/>
    </row>
    <row r="16" spans="1:26" ht="45" customHeight="1">
      <c r="A16" s="17" t="s">
        <v>95</v>
      </c>
      <c r="B16" s="54" t="s">
        <v>9</v>
      </c>
      <c r="C16" s="158" t="s">
        <v>9</v>
      </c>
      <c r="D16" s="54" t="s">
        <v>9</v>
      </c>
      <c r="E16" s="54" t="s">
        <v>9</v>
      </c>
      <c r="F16" s="54" t="s">
        <v>9</v>
      </c>
      <c r="G16" s="54" t="s">
        <v>9</v>
      </c>
      <c r="H16" s="54" t="s">
        <v>9</v>
      </c>
      <c r="I16" s="54" t="s">
        <v>9</v>
      </c>
      <c r="J16" s="54" t="s">
        <v>9</v>
      </c>
      <c r="K16" s="54" t="s">
        <v>9</v>
      </c>
      <c r="L16" s="54" t="s">
        <v>9</v>
      </c>
      <c r="M16" s="54" t="s">
        <v>9</v>
      </c>
      <c r="N16" s="54" t="s">
        <v>9</v>
      </c>
      <c r="O16" s="54" t="s">
        <v>9</v>
      </c>
      <c r="P16" s="54" t="s">
        <v>9</v>
      </c>
      <c r="Q16" s="54" t="s">
        <v>9</v>
      </c>
      <c r="R16" s="54" t="s">
        <v>9</v>
      </c>
      <c r="S16" s="54" t="s">
        <v>9</v>
      </c>
      <c r="T16" s="27"/>
      <c r="U16" s="27"/>
      <c r="V16" s="27"/>
      <c r="W16" s="27"/>
      <c r="X16" s="27"/>
      <c r="Y16" s="27"/>
      <c r="Z16" s="27"/>
    </row>
    <row r="17" spans="1:26" ht="45" customHeight="1">
      <c r="A17" s="17" t="s">
        <v>96</v>
      </c>
      <c r="B17" s="54" t="s">
        <v>9</v>
      </c>
      <c r="C17" s="158" t="s">
        <v>9</v>
      </c>
      <c r="D17" s="54" t="s">
        <v>9</v>
      </c>
      <c r="E17" s="54" t="s">
        <v>9</v>
      </c>
      <c r="F17" s="54" t="s">
        <v>9</v>
      </c>
      <c r="G17" s="54" t="s">
        <v>9</v>
      </c>
      <c r="H17" s="54" t="s">
        <v>9</v>
      </c>
      <c r="I17" s="54" t="s">
        <v>9</v>
      </c>
      <c r="J17" s="54" t="s">
        <v>9</v>
      </c>
      <c r="K17" s="54" t="s">
        <v>9</v>
      </c>
      <c r="L17" s="54" t="s">
        <v>9</v>
      </c>
      <c r="M17" s="54" t="s">
        <v>9</v>
      </c>
      <c r="N17" s="54" t="s">
        <v>9</v>
      </c>
      <c r="O17" s="54" t="s">
        <v>9</v>
      </c>
      <c r="P17" s="54" t="s">
        <v>9</v>
      </c>
      <c r="Q17" s="54" t="s">
        <v>9</v>
      </c>
      <c r="R17" s="54" t="s">
        <v>9</v>
      </c>
      <c r="S17" s="54" t="s">
        <v>9</v>
      </c>
      <c r="T17" s="27"/>
      <c r="U17" s="27"/>
      <c r="V17" s="27"/>
      <c r="W17" s="27"/>
      <c r="X17" s="27"/>
      <c r="Y17" s="27"/>
      <c r="Z17" s="27"/>
    </row>
    <row r="18" spans="1:26" ht="45" customHeight="1" thickBot="1">
      <c r="A18" s="48" t="s">
        <v>97</v>
      </c>
      <c r="B18" s="106" t="s">
        <v>9</v>
      </c>
      <c r="C18" s="159" t="s">
        <v>9</v>
      </c>
      <c r="D18" s="106" t="s">
        <v>9</v>
      </c>
      <c r="E18" s="106" t="s">
        <v>9</v>
      </c>
      <c r="F18" s="106" t="s">
        <v>9</v>
      </c>
      <c r="G18" s="106" t="s">
        <v>9</v>
      </c>
      <c r="H18" s="106" t="s">
        <v>9</v>
      </c>
      <c r="I18" s="106" t="s">
        <v>9</v>
      </c>
      <c r="J18" s="106" t="s">
        <v>9</v>
      </c>
      <c r="K18" s="106" t="s">
        <v>9</v>
      </c>
      <c r="L18" s="106" t="s">
        <v>9</v>
      </c>
      <c r="M18" s="106" t="s">
        <v>9</v>
      </c>
      <c r="N18" s="106" t="s">
        <v>9</v>
      </c>
      <c r="O18" s="106" t="s">
        <v>9</v>
      </c>
      <c r="P18" s="106" t="s">
        <v>9</v>
      </c>
      <c r="Q18" s="106" t="s">
        <v>9</v>
      </c>
      <c r="R18" s="106" t="s">
        <v>9</v>
      </c>
      <c r="S18" s="106" t="s">
        <v>9</v>
      </c>
      <c r="T18" s="27"/>
      <c r="U18" s="27"/>
      <c r="V18" s="27"/>
      <c r="W18" s="27"/>
      <c r="X18" s="27"/>
      <c r="Y18" s="27"/>
      <c r="Z18" s="27"/>
    </row>
    <row r="19" spans="1:19" ht="14.25">
      <c r="A19" s="111"/>
      <c r="B19" s="111"/>
      <c r="F19" s="133" t="s">
        <v>40</v>
      </c>
      <c r="G19" s="133"/>
      <c r="H19" s="28"/>
      <c r="L19" s="110"/>
      <c r="M19" s="110"/>
      <c r="R19" s="133" t="s">
        <v>44</v>
      </c>
      <c r="S19" s="133"/>
    </row>
    <row r="21" ht="22.5" customHeight="1"/>
    <row r="22" spans="1:4" ht="14.25">
      <c r="A22" s="2"/>
      <c r="B22" s="2"/>
      <c r="C22" s="161"/>
      <c r="D22" s="2"/>
    </row>
    <row r="23" spans="1:4" ht="22.5" customHeight="1">
      <c r="A23" s="110"/>
      <c r="B23" s="110"/>
      <c r="C23" s="110"/>
      <c r="D23" s="110"/>
    </row>
    <row r="24" spans="1:4" ht="22.5" customHeight="1">
      <c r="A24" s="25"/>
      <c r="B24" s="25"/>
      <c r="C24" s="162"/>
      <c r="D24" s="25"/>
    </row>
    <row r="25" spans="1:4" ht="21.75" customHeight="1">
      <c r="A25" s="4"/>
      <c r="B25" s="4"/>
      <c r="C25" s="163"/>
      <c r="D25" s="4"/>
    </row>
    <row r="26" spans="1:4" ht="21.75" customHeight="1">
      <c r="A26" s="4"/>
      <c r="B26" s="4"/>
      <c r="C26" s="163"/>
      <c r="D26" s="4"/>
    </row>
    <row r="27" spans="1:4" ht="21.75" customHeight="1">
      <c r="A27" s="4"/>
      <c r="B27" s="4"/>
      <c r="C27" s="163"/>
      <c r="D27" s="4"/>
    </row>
    <row r="28" spans="1:4" ht="21.75" customHeight="1">
      <c r="A28" s="4"/>
      <c r="B28" s="4"/>
      <c r="C28" s="163"/>
      <c r="D28" s="4"/>
    </row>
    <row r="29" spans="1:4" ht="21.75" customHeight="1">
      <c r="A29" s="29"/>
      <c r="B29" s="29"/>
      <c r="C29" s="164"/>
      <c r="D29" s="30"/>
    </row>
    <row r="30" spans="1:4" ht="21.75" customHeight="1">
      <c r="A30" s="4"/>
      <c r="B30" s="4"/>
      <c r="C30" s="163"/>
      <c r="D30" s="26"/>
    </row>
    <row r="31" spans="1:4" ht="21.75" customHeight="1">
      <c r="A31" s="26"/>
      <c r="B31" s="26"/>
      <c r="C31" s="163"/>
      <c r="D31" s="26"/>
    </row>
    <row r="32" spans="1:4" ht="21.75" customHeight="1">
      <c r="A32" s="4"/>
      <c r="B32" s="4"/>
      <c r="C32" s="163"/>
      <c r="D32" s="26"/>
    </row>
    <row r="33" spans="1:4" ht="21.75" customHeight="1">
      <c r="A33" s="4"/>
      <c r="B33" s="4"/>
      <c r="C33" s="163"/>
      <c r="D33" s="26"/>
    </row>
    <row r="34" spans="1:4" ht="21.75" customHeight="1">
      <c r="A34" s="26"/>
      <c r="B34" s="26"/>
      <c r="C34" s="163"/>
      <c r="D34" s="26"/>
    </row>
    <row r="35" spans="1:4" ht="21.75" customHeight="1">
      <c r="A35" s="4"/>
      <c r="B35" s="4"/>
      <c r="C35" s="163"/>
      <c r="D35" s="26"/>
    </row>
    <row r="36" spans="1:4" ht="21.75" customHeight="1">
      <c r="A36" s="30"/>
      <c r="B36" s="30"/>
      <c r="C36" s="163"/>
      <c r="D36" s="26"/>
    </row>
    <row r="37" spans="1:4" ht="14.25">
      <c r="A37" s="2"/>
      <c r="B37" s="2"/>
      <c r="C37" s="161"/>
      <c r="D37" s="2"/>
    </row>
  </sheetData>
  <sheetProtection selectLockedCells="1"/>
  <mergeCells count="19">
    <mergeCell ref="R3:S3"/>
    <mergeCell ref="R19:S19"/>
    <mergeCell ref="H4:I4"/>
    <mergeCell ref="J4:K4"/>
    <mergeCell ref="N4:O4"/>
    <mergeCell ref="P4:Q4"/>
    <mergeCell ref="R4:S4"/>
    <mergeCell ref="L19:M19"/>
    <mergeCell ref="L4:M4"/>
    <mergeCell ref="A2:K2"/>
    <mergeCell ref="A23:B23"/>
    <mergeCell ref="C23:D23"/>
    <mergeCell ref="A19:B19"/>
    <mergeCell ref="F19:G19"/>
    <mergeCell ref="A3:B3"/>
    <mergeCell ref="B4:C4"/>
    <mergeCell ref="D4:E4"/>
    <mergeCell ref="F4:G4"/>
    <mergeCell ref="F3:G3"/>
  </mergeCells>
  <printOptions horizontalCentered="1"/>
  <pageMargins left="0.5905511811023623" right="0.5905511811023623" top="0.45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70" zoomScaleNormal="70" workbookViewId="0" topLeftCell="A7">
      <selection activeCell="G17" sqref="G17"/>
    </sheetView>
  </sheetViews>
  <sheetFormatPr defaultColWidth="8.88671875" defaultRowHeight="13.5"/>
  <cols>
    <col min="1" max="1" width="7.21484375" style="1" customWidth="1"/>
    <col min="2" max="2" width="12.5546875" style="1" customWidth="1"/>
    <col min="3" max="7" width="11.6640625" style="1" customWidth="1"/>
    <col min="8" max="16384" width="8.88671875" style="1" customWidth="1"/>
  </cols>
  <sheetData>
    <row r="1" spans="1:7" ht="30" customHeight="1">
      <c r="A1" s="6"/>
      <c r="B1" s="6"/>
      <c r="C1" s="6"/>
      <c r="D1" s="6"/>
      <c r="E1" s="6"/>
      <c r="F1" s="6"/>
      <c r="G1" s="6"/>
    </row>
    <row r="2" spans="1:7" ht="30" customHeight="1">
      <c r="A2" s="121" t="s">
        <v>117</v>
      </c>
      <c r="B2" s="121"/>
      <c r="C2" s="121"/>
      <c r="D2" s="121"/>
      <c r="E2" s="121"/>
      <c r="F2" s="121"/>
      <c r="G2" s="121"/>
    </row>
    <row r="3" spans="1:7" ht="30" customHeight="1" thickBot="1">
      <c r="A3" s="119" t="s">
        <v>99</v>
      </c>
      <c r="B3" s="119"/>
      <c r="C3" s="31"/>
      <c r="D3" s="31"/>
      <c r="E3" s="31"/>
      <c r="F3" s="31"/>
      <c r="G3" s="31"/>
    </row>
    <row r="4" spans="1:7" ht="39.75" customHeight="1">
      <c r="A4" s="136" t="s">
        <v>100</v>
      </c>
      <c r="B4" s="113" t="s">
        <v>101</v>
      </c>
      <c r="C4" s="116"/>
      <c r="D4" s="116"/>
      <c r="E4" s="114"/>
      <c r="F4" s="113" t="s">
        <v>102</v>
      </c>
      <c r="G4" s="116"/>
    </row>
    <row r="5" spans="1:7" ht="39.75" customHeight="1">
      <c r="A5" s="137"/>
      <c r="B5" s="15" t="s">
        <v>104</v>
      </c>
      <c r="C5" s="15" t="s">
        <v>105</v>
      </c>
      <c r="D5" s="15" t="s">
        <v>106</v>
      </c>
      <c r="E5" s="15" t="s">
        <v>107</v>
      </c>
      <c r="F5" s="15" t="s">
        <v>104</v>
      </c>
      <c r="G5" s="12" t="s">
        <v>105</v>
      </c>
    </row>
    <row r="6" spans="1:7" ht="39.75" customHeight="1">
      <c r="A6" s="17">
        <v>1999</v>
      </c>
      <c r="B6" s="16" t="s">
        <v>39</v>
      </c>
      <c r="C6" s="16" t="s">
        <v>39</v>
      </c>
      <c r="D6" s="16" t="s">
        <v>39</v>
      </c>
      <c r="E6" s="16" t="s">
        <v>39</v>
      </c>
      <c r="F6" s="16" t="s">
        <v>39</v>
      </c>
      <c r="G6" s="16" t="s">
        <v>39</v>
      </c>
    </row>
    <row r="7" spans="1:7" ht="39.75" customHeight="1">
      <c r="A7" s="17">
        <v>2000</v>
      </c>
      <c r="B7" s="16" t="s">
        <v>39</v>
      </c>
      <c r="C7" s="16" t="s">
        <v>39</v>
      </c>
      <c r="D7" s="16" t="s">
        <v>39</v>
      </c>
      <c r="E7" s="16" t="s">
        <v>39</v>
      </c>
      <c r="F7" s="16" t="s">
        <v>39</v>
      </c>
      <c r="G7" s="16" t="s">
        <v>39</v>
      </c>
    </row>
    <row r="8" spans="1:7" ht="39.75" customHeight="1">
      <c r="A8" s="17">
        <v>2001</v>
      </c>
      <c r="B8" s="16" t="s">
        <v>39</v>
      </c>
      <c r="C8" s="16" t="s">
        <v>39</v>
      </c>
      <c r="D8" s="16" t="s">
        <v>39</v>
      </c>
      <c r="E8" s="16" t="s">
        <v>39</v>
      </c>
      <c r="F8" s="16" t="s">
        <v>39</v>
      </c>
      <c r="G8" s="16" t="s">
        <v>39</v>
      </c>
    </row>
    <row r="9" spans="1:7" ht="39.75" customHeight="1">
      <c r="A9" s="56">
        <v>2002</v>
      </c>
      <c r="B9" s="11" t="s">
        <v>9</v>
      </c>
      <c r="C9" s="11" t="s">
        <v>9</v>
      </c>
      <c r="D9" s="11" t="s">
        <v>9</v>
      </c>
      <c r="E9" s="11" t="s">
        <v>9</v>
      </c>
      <c r="F9" s="11" t="s">
        <v>9</v>
      </c>
      <c r="G9" s="11" t="s">
        <v>9</v>
      </c>
    </row>
    <row r="10" spans="1:7" s="70" customFormat="1" ht="39.75" customHeight="1" thickBot="1">
      <c r="A10" s="55">
        <v>2003</v>
      </c>
      <c r="B10" s="95" t="s">
        <v>9</v>
      </c>
      <c r="C10" s="96" t="s">
        <v>9</v>
      </c>
      <c r="D10" s="96" t="s">
        <v>9</v>
      </c>
      <c r="E10" s="96" t="s">
        <v>9</v>
      </c>
      <c r="F10" s="96" t="s">
        <v>9</v>
      </c>
      <c r="G10" s="96" t="s">
        <v>9</v>
      </c>
    </row>
    <row r="11" spans="1:7" s="2" customFormat="1" ht="39.75" customHeight="1" thickBot="1">
      <c r="A11" s="97"/>
      <c r="B11" s="97"/>
      <c r="C11" s="4"/>
      <c r="D11" s="4"/>
      <c r="E11" s="4"/>
      <c r="F11" s="4"/>
      <c r="G11" s="4"/>
    </row>
    <row r="12" spans="1:7" ht="39.75" customHeight="1">
      <c r="A12" s="98" t="s">
        <v>100</v>
      </c>
      <c r="B12" s="116" t="s">
        <v>102</v>
      </c>
      <c r="C12" s="114"/>
      <c r="D12" s="113" t="s">
        <v>103</v>
      </c>
      <c r="E12" s="116"/>
      <c r="F12" s="116"/>
      <c r="G12" s="116"/>
    </row>
    <row r="13" spans="1:7" ht="39.75" customHeight="1">
      <c r="A13" s="135"/>
      <c r="B13" s="14" t="s">
        <v>108</v>
      </c>
      <c r="C13" s="15" t="s">
        <v>107</v>
      </c>
      <c r="D13" s="15" t="s">
        <v>104</v>
      </c>
      <c r="E13" s="15" t="s">
        <v>136</v>
      </c>
      <c r="F13" s="15" t="s">
        <v>106</v>
      </c>
      <c r="G13" s="12" t="s">
        <v>107</v>
      </c>
    </row>
    <row r="14" spans="1:7" ht="39.75" customHeight="1">
      <c r="A14" s="17">
        <v>1999</v>
      </c>
      <c r="B14" s="16" t="s">
        <v>9</v>
      </c>
      <c r="C14" s="16" t="s">
        <v>9</v>
      </c>
      <c r="D14" s="16">
        <v>1</v>
      </c>
      <c r="E14" s="19">
        <v>56714</v>
      </c>
      <c r="F14" s="16">
        <v>11</v>
      </c>
      <c r="G14" s="16">
        <v>148</v>
      </c>
    </row>
    <row r="15" spans="1:7" ht="39.75" customHeight="1">
      <c r="A15" s="17">
        <v>2000</v>
      </c>
      <c r="B15" s="11" t="s">
        <v>9</v>
      </c>
      <c r="C15" s="11" t="s">
        <v>9</v>
      </c>
      <c r="D15" s="11">
        <v>1</v>
      </c>
      <c r="E15" s="47">
        <v>56714</v>
      </c>
      <c r="F15" s="11">
        <v>11</v>
      </c>
      <c r="G15" s="11">
        <v>192</v>
      </c>
    </row>
    <row r="16" spans="1:7" ht="39.75" customHeight="1">
      <c r="A16" s="17">
        <v>2001</v>
      </c>
      <c r="B16" s="11" t="s">
        <v>9</v>
      </c>
      <c r="C16" s="11" t="s">
        <v>9</v>
      </c>
      <c r="D16" s="11">
        <v>1</v>
      </c>
      <c r="E16" s="47">
        <v>56714</v>
      </c>
      <c r="F16" s="11">
        <v>11</v>
      </c>
      <c r="G16" s="11">
        <v>220</v>
      </c>
    </row>
    <row r="17" spans="1:7" ht="39.75" customHeight="1">
      <c r="A17" s="17">
        <v>2002</v>
      </c>
      <c r="B17" s="11" t="s">
        <v>129</v>
      </c>
      <c r="C17" s="11" t="s">
        <v>129</v>
      </c>
      <c r="D17" s="11">
        <v>1</v>
      </c>
      <c r="E17" s="47">
        <v>56714</v>
      </c>
      <c r="F17" s="11">
        <v>11</v>
      </c>
      <c r="G17" s="11">
        <v>232</v>
      </c>
    </row>
    <row r="18" spans="1:7" s="70" customFormat="1" ht="39.75" customHeight="1" thickBot="1">
      <c r="A18" s="55">
        <v>2003</v>
      </c>
      <c r="B18" s="93" t="s">
        <v>129</v>
      </c>
      <c r="C18" s="94" t="s">
        <v>129</v>
      </c>
      <c r="D18" s="68">
        <v>1</v>
      </c>
      <c r="E18" s="69">
        <v>56714</v>
      </c>
      <c r="F18" s="68">
        <v>11</v>
      </c>
      <c r="G18" s="68">
        <v>247</v>
      </c>
    </row>
    <row r="19" ht="21.75" customHeight="1">
      <c r="A19" s="1" t="s">
        <v>109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</sheetData>
  <sheetProtection selectLockedCells="1"/>
  <mergeCells count="9">
    <mergeCell ref="A2:G2"/>
    <mergeCell ref="A11:B11"/>
    <mergeCell ref="F4:G4"/>
    <mergeCell ref="A12:A13"/>
    <mergeCell ref="D12:G12"/>
    <mergeCell ref="B12:C12"/>
    <mergeCell ref="A3:B3"/>
    <mergeCell ref="A4:A5"/>
    <mergeCell ref="B4:E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8.88671875" defaultRowHeight="13.5"/>
  <cols>
    <col min="1" max="8" width="8.77734375" style="1" customWidth="1"/>
    <col min="9" max="16384" width="8.88671875" style="1" customWidth="1"/>
  </cols>
  <sheetData>
    <row r="1" spans="1:8" ht="30" customHeight="1">
      <c r="A1" s="6"/>
      <c r="B1" s="6"/>
      <c r="C1" s="6"/>
      <c r="D1" s="6"/>
      <c r="E1" s="6"/>
      <c r="F1" s="6"/>
      <c r="G1" s="6"/>
      <c r="H1" s="6"/>
    </row>
    <row r="2" spans="1:8" ht="30" customHeight="1">
      <c r="A2" s="121" t="s">
        <v>116</v>
      </c>
      <c r="B2" s="121"/>
      <c r="C2" s="121"/>
      <c r="D2" s="121"/>
      <c r="E2" s="121"/>
      <c r="F2" s="121"/>
      <c r="G2" s="121"/>
      <c r="H2" s="121"/>
    </row>
    <row r="3" spans="1:8" ht="30" customHeight="1" thickBot="1">
      <c r="A3" s="22"/>
      <c r="B3" s="31"/>
      <c r="C3" s="31"/>
      <c r="D3" s="31"/>
      <c r="E3" s="31"/>
      <c r="F3" s="31"/>
      <c r="G3" s="31"/>
      <c r="H3" s="22" t="s">
        <v>42</v>
      </c>
    </row>
    <row r="4" spans="1:8" ht="30" customHeight="1">
      <c r="A4" s="11" t="s">
        <v>71</v>
      </c>
      <c r="B4" s="112" t="s">
        <v>110</v>
      </c>
      <c r="C4" s="137"/>
      <c r="D4" s="137"/>
      <c r="E4" s="137"/>
      <c r="F4" s="137"/>
      <c r="G4" s="137"/>
      <c r="H4" s="137"/>
    </row>
    <row r="5" spans="1:8" ht="30" customHeight="1">
      <c r="A5" s="21" t="s">
        <v>3</v>
      </c>
      <c r="B5" s="15" t="s">
        <v>111</v>
      </c>
      <c r="C5" s="15" t="s">
        <v>112</v>
      </c>
      <c r="D5" s="15" t="s">
        <v>113</v>
      </c>
      <c r="E5" s="15" t="s">
        <v>114</v>
      </c>
      <c r="F5" s="15" t="s">
        <v>118</v>
      </c>
      <c r="G5" s="15" t="s">
        <v>46</v>
      </c>
      <c r="H5" s="13" t="s">
        <v>115</v>
      </c>
    </row>
    <row r="6" spans="1:8" ht="45" customHeight="1">
      <c r="A6" s="17">
        <v>1998</v>
      </c>
      <c r="B6" s="19">
        <v>32921</v>
      </c>
      <c r="C6" s="19">
        <v>3705</v>
      </c>
      <c r="D6" s="19">
        <v>9850</v>
      </c>
      <c r="E6" s="19">
        <v>19366</v>
      </c>
      <c r="F6" s="16" t="s">
        <v>39</v>
      </c>
      <c r="G6" s="16" t="s">
        <v>39</v>
      </c>
      <c r="H6" s="16" t="s">
        <v>39</v>
      </c>
    </row>
    <row r="7" spans="1:8" ht="45" customHeight="1">
      <c r="A7" s="17">
        <v>1999</v>
      </c>
      <c r="B7" s="19">
        <v>32492</v>
      </c>
      <c r="C7" s="19">
        <v>3575</v>
      </c>
      <c r="D7" s="19">
        <v>9697</v>
      </c>
      <c r="E7" s="19">
        <v>19220</v>
      </c>
      <c r="F7" s="16" t="s">
        <v>39</v>
      </c>
      <c r="G7" s="16" t="s">
        <v>39</v>
      </c>
      <c r="H7" s="16" t="s">
        <v>39</v>
      </c>
    </row>
    <row r="8" spans="1:8" ht="45" customHeight="1">
      <c r="A8" s="17">
        <v>2000</v>
      </c>
      <c r="B8" s="19">
        <v>32481</v>
      </c>
      <c r="C8" s="19">
        <v>3594</v>
      </c>
      <c r="D8" s="19">
        <v>9619</v>
      </c>
      <c r="E8" s="19">
        <v>19268</v>
      </c>
      <c r="F8" s="16" t="s">
        <v>39</v>
      </c>
      <c r="G8" s="16" t="s">
        <v>39</v>
      </c>
      <c r="H8" s="16" t="s">
        <v>39</v>
      </c>
    </row>
    <row r="9" spans="1:8" ht="45" customHeight="1">
      <c r="A9" s="17">
        <v>2001</v>
      </c>
      <c r="B9" s="19">
        <v>32464</v>
      </c>
      <c r="C9" s="19">
        <v>3584</v>
      </c>
      <c r="D9" s="19">
        <v>9558</v>
      </c>
      <c r="E9" s="19">
        <v>19322</v>
      </c>
      <c r="F9" s="16" t="s">
        <v>39</v>
      </c>
      <c r="G9" s="16" t="s">
        <v>39</v>
      </c>
      <c r="H9" s="16" t="s">
        <v>39</v>
      </c>
    </row>
    <row r="10" spans="1:8" ht="45" customHeight="1">
      <c r="A10" s="17">
        <v>2002</v>
      </c>
      <c r="B10" s="19">
        <f>SUM(C10:H10)</f>
        <v>33719</v>
      </c>
      <c r="C10" s="19">
        <v>3654</v>
      </c>
      <c r="D10" s="19">
        <v>9739</v>
      </c>
      <c r="E10" s="19">
        <v>20326</v>
      </c>
      <c r="F10" s="41">
        <f>SUM(F12:F18)</f>
        <v>0</v>
      </c>
      <c r="G10" s="16" t="s">
        <v>9</v>
      </c>
      <c r="H10" s="41">
        <f>SUM(H12:H18)</f>
        <v>0</v>
      </c>
    </row>
    <row r="11" spans="1:8" s="42" customFormat="1" ht="45" customHeight="1">
      <c r="A11" s="24">
        <v>2003</v>
      </c>
      <c r="B11" s="57">
        <f>SUM(C11:H11)</f>
        <v>34955</v>
      </c>
      <c r="C11" s="57">
        <f>SUM(C12:C18)</f>
        <v>4002</v>
      </c>
      <c r="D11" s="57">
        <f>SUM(D12:D18)</f>
        <v>10143</v>
      </c>
      <c r="E11" s="57">
        <f>SUM(E12:E18)</f>
        <v>20810</v>
      </c>
      <c r="F11" s="57" t="s">
        <v>9</v>
      </c>
      <c r="G11" s="57" t="s">
        <v>9</v>
      </c>
      <c r="H11" s="57" t="s">
        <v>9</v>
      </c>
    </row>
    <row r="12" spans="1:8" s="73" customFormat="1" ht="45" customHeight="1">
      <c r="A12" s="56" t="s">
        <v>120</v>
      </c>
      <c r="B12" s="71">
        <f>SUM(C12:H12)</f>
        <v>9299</v>
      </c>
      <c r="C12" s="72">
        <v>1055</v>
      </c>
      <c r="D12" s="72">
        <v>3011</v>
      </c>
      <c r="E12" s="72">
        <v>5233</v>
      </c>
      <c r="F12" s="72" t="s">
        <v>9</v>
      </c>
      <c r="G12" s="72" t="s">
        <v>9</v>
      </c>
      <c r="H12" s="72" t="s">
        <v>9</v>
      </c>
    </row>
    <row r="13" spans="1:8" s="73" customFormat="1" ht="45" customHeight="1">
      <c r="A13" s="56" t="s">
        <v>65</v>
      </c>
      <c r="B13" s="71">
        <f aca="true" t="shared" si="0" ref="B13:B18">SUM(C13:H13)</f>
        <v>3357</v>
      </c>
      <c r="C13" s="72">
        <v>305</v>
      </c>
      <c r="D13" s="72">
        <v>575</v>
      </c>
      <c r="E13" s="72">
        <v>2477</v>
      </c>
      <c r="F13" s="72" t="s">
        <v>9</v>
      </c>
      <c r="G13" s="72" t="s">
        <v>9</v>
      </c>
      <c r="H13" s="72" t="s">
        <v>9</v>
      </c>
    </row>
    <row r="14" spans="1:8" s="73" customFormat="1" ht="45" customHeight="1">
      <c r="A14" s="56" t="s">
        <v>66</v>
      </c>
      <c r="B14" s="71">
        <f t="shared" si="0"/>
        <v>4552</v>
      </c>
      <c r="C14" s="72">
        <v>785</v>
      </c>
      <c r="D14" s="72">
        <v>955</v>
      </c>
      <c r="E14" s="72">
        <v>2812</v>
      </c>
      <c r="F14" s="72" t="s">
        <v>9</v>
      </c>
      <c r="G14" s="72" t="s">
        <v>9</v>
      </c>
      <c r="H14" s="72" t="s">
        <v>9</v>
      </c>
    </row>
    <row r="15" spans="1:8" s="73" customFormat="1" ht="45" customHeight="1">
      <c r="A15" s="56" t="s">
        <v>80</v>
      </c>
      <c r="B15" s="71">
        <f t="shared" si="0"/>
        <v>10117</v>
      </c>
      <c r="C15" s="72">
        <v>979</v>
      </c>
      <c r="D15" s="72">
        <v>2844</v>
      </c>
      <c r="E15" s="72">
        <v>6294</v>
      </c>
      <c r="F15" s="72" t="s">
        <v>9</v>
      </c>
      <c r="G15" s="72" t="s">
        <v>9</v>
      </c>
      <c r="H15" s="72" t="s">
        <v>9</v>
      </c>
    </row>
    <row r="16" spans="1:8" s="73" customFormat="1" ht="45" customHeight="1">
      <c r="A16" s="56" t="s">
        <v>68</v>
      </c>
      <c r="B16" s="71">
        <f t="shared" si="0"/>
        <v>2586</v>
      </c>
      <c r="C16" s="72">
        <v>328</v>
      </c>
      <c r="D16" s="72">
        <v>963</v>
      </c>
      <c r="E16" s="72">
        <v>1295</v>
      </c>
      <c r="F16" s="72" t="s">
        <v>9</v>
      </c>
      <c r="G16" s="72" t="s">
        <v>9</v>
      </c>
      <c r="H16" s="72" t="s">
        <v>9</v>
      </c>
    </row>
    <row r="17" spans="1:8" s="73" customFormat="1" ht="45" customHeight="1">
      <c r="A17" s="56" t="s">
        <v>69</v>
      </c>
      <c r="B17" s="71">
        <f t="shared" si="0"/>
        <v>2619</v>
      </c>
      <c r="C17" s="72">
        <v>188</v>
      </c>
      <c r="D17" s="72">
        <v>964</v>
      </c>
      <c r="E17" s="72">
        <v>1467</v>
      </c>
      <c r="F17" s="72" t="s">
        <v>9</v>
      </c>
      <c r="G17" s="72" t="s">
        <v>9</v>
      </c>
      <c r="H17" s="72" t="s">
        <v>9</v>
      </c>
    </row>
    <row r="18" spans="1:8" s="73" customFormat="1" ht="45" customHeight="1" thickBot="1">
      <c r="A18" s="76" t="s">
        <v>121</v>
      </c>
      <c r="B18" s="74">
        <f t="shared" si="0"/>
        <v>2425</v>
      </c>
      <c r="C18" s="75">
        <v>362</v>
      </c>
      <c r="D18" s="75">
        <v>831</v>
      </c>
      <c r="E18" s="75">
        <v>1232</v>
      </c>
      <c r="F18" s="75" t="s">
        <v>9</v>
      </c>
      <c r="G18" s="75" t="s">
        <v>9</v>
      </c>
      <c r="H18" s="75" t="s">
        <v>9</v>
      </c>
    </row>
    <row r="19" spans="1:8" ht="14.25">
      <c r="A19" s="132"/>
      <c r="B19" s="132"/>
      <c r="F19" s="133" t="s">
        <v>119</v>
      </c>
      <c r="G19" s="133"/>
      <c r="H19" s="133"/>
    </row>
  </sheetData>
  <sheetProtection selectLockedCells="1"/>
  <mergeCells count="4">
    <mergeCell ref="F19:H19"/>
    <mergeCell ref="B4:H4"/>
    <mergeCell ref="A2:H2"/>
    <mergeCell ref="A19:B1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Normal="70" zoomScaleSheetLayoutView="100" workbookViewId="0" topLeftCell="L1">
      <selection activeCell="W6" sqref="W6"/>
    </sheetView>
  </sheetViews>
  <sheetFormatPr defaultColWidth="8.88671875" defaultRowHeight="13.5"/>
  <cols>
    <col min="1" max="1" width="10.77734375" style="1" customWidth="1"/>
    <col min="2" max="2" width="7.77734375" style="1" customWidth="1"/>
    <col min="3" max="3" width="8.77734375" style="1" customWidth="1"/>
    <col min="4" max="4" width="7.77734375" style="1" customWidth="1"/>
    <col min="5" max="5" width="8.77734375" style="1" customWidth="1"/>
    <col min="6" max="6" width="7.77734375" style="1" customWidth="1"/>
    <col min="7" max="7" width="8.77734375" style="1" customWidth="1"/>
    <col min="8" max="8" width="7.77734375" style="1" customWidth="1"/>
    <col min="9" max="9" width="8.77734375" style="1" customWidth="1"/>
    <col min="10" max="10" width="8.77734375" style="81" customWidth="1"/>
    <col min="11" max="11" width="9.99609375" style="81" customWidth="1"/>
    <col min="12" max="12" width="10.77734375" style="58" customWidth="1"/>
    <col min="13" max="20" width="7.77734375" style="1" customWidth="1"/>
    <col min="21" max="21" width="7.77734375" style="81" customWidth="1"/>
    <col min="22" max="22" width="9.99609375" style="81" customWidth="1"/>
    <col min="23" max="16384" width="8.88671875" style="1" customWidth="1"/>
  </cols>
  <sheetData>
    <row r="1" spans="1:22" ht="30" customHeight="1">
      <c r="A1" s="6"/>
      <c r="B1" s="6"/>
      <c r="C1" s="6"/>
      <c r="D1" s="6"/>
      <c r="E1" s="6"/>
      <c r="F1" s="6"/>
      <c r="G1" s="6"/>
      <c r="H1" s="6"/>
      <c r="I1" s="6"/>
      <c r="J1" s="77"/>
      <c r="K1" s="77"/>
      <c r="L1" s="50"/>
      <c r="M1" s="6"/>
      <c r="N1" s="6"/>
      <c r="O1" s="6"/>
      <c r="P1" s="6"/>
      <c r="Q1" s="6"/>
      <c r="R1" s="6"/>
      <c r="S1" s="6"/>
      <c r="T1" s="6"/>
      <c r="U1" s="77"/>
      <c r="V1" s="77"/>
    </row>
    <row r="2" spans="1:22" ht="30" customHeight="1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78"/>
      <c r="K2" s="78"/>
      <c r="L2" s="50"/>
      <c r="M2" s="6"/>
      <c r="N2" s="6"/>
      <c r="O2" s="6"/>
      <c r="P2" s="6"/>
      <c r="Q2" s="6"/>
      <c r="R2" s="6"/>
      <c r="S2" s="6"/>
      <c r="T2" s="6"/>
      <c r="U2" s="77"/>
      <c r="V2" s="77"/>
    </row>
    <row r="3" spans="1:22" ht="30" customHeight="1" thickBot="1">
      <c r="A3" s="119" t="s">
        <v>11</v>
      </c>
      <c r="B3" s="119"/>
      <c r="C3" s="31"/>
      <c r="D3" s="31"/>
      <c r="E3" s="31"/>
      <c r="F3" s="31"/>
      <c r="G3" s="31"/>
      <c r="H3" s="115" t="s">
        <v>40</v>
      </c>
      <c r="I3" s="115"/>
      <c r="J3" s="79"/>
      <c r="K3" s="79"/>
      <c r="L3" s="51"/>
      <c r="M3" s="31"/>
      <c r="N3" s="31"/>
      <c r="O3" s="31"/>
      <c r="P3" s="31" t="s">
        <v>40</v>
      </c>
      <c r="Q3" s="22" t="s">
        <v>40</v>
      </c>
      <c r="R3" s="22"/>
      <c r="S3" s="92"/>
      <c r="T3" s="92"/>
      <c r="U3" s="115" t="s">
        <v>11</v>
      </c>
      <c r="V3" s="115"/>
    </row>
    <row r="4" spans="1:22" s="5" customFormat="1" ht="27.75" customHeight="1">
      <c r="A4" s="98" t="s">
        <v>12</v>
      </c>
      <c r="B4" s="143" t="s">
        <v>122</v>
      </c>
      <c r="C4" s="144"/>
      <c r="D4" s="145" t="s">
        <v>123</v>
      </c>
      <c r="E4" s="146"/>
      <c r="F4" s="140">
        <v>2001</v>
      </c>
      <c r="G4" s="137"/>
      <c r="H4" s="140">
        <v>2002</v>
      </c>
      <c r="I4" s="137"/>
      <c r="J4" s="152">
        <v>2003</v>
      </c>
      <c r="K4" s="152"/>
      <c r="L4" s="138" t="s">
        <v>12</v>
      </c>
      <c r="M4" s="147">
        <v>99</v>
      </c>
      <c r="N4" s="148"/>
      <c r="O4" s="147">
        <v>2000</v>
      </c>
      <c r="P4" s="148"/>
      <c r="Q4" s="140">
        <v>2001</v>
      </c>
      <c r="R4" s="151"/>
      <c r="S4" s="153">
        <v>2002</v>
      </c>
      <c r="T4" s="140"/>
      <c r="U4" s="149">
        <v>2003</v>
      </c>
      <c r="V4" s="150"/>
    </row>
    <row r="5" spans="1:22" s="5" customFormat="1" ht="27.75" customHeight="1">
      <c r="A5" s="135"/>
      <c r="B5" s="14" t="s">
        <v>13</v>
      </c>
      <c r="C5" s="15" t="s">
        <v>14</v>
      </c>
      <c r="D5" s="15" t="s">
        <v>13</v>
      </c>
      <c r="E5" s="15" t="s">
        <v>14</v>
      </c>
      <c r="F5" s="15" t="s">
        <v>13</v>
      </c>
      <c r="G5" s="12" t="s">
        <v>14</v>
      </c>
      <c r="H5" s="15" t="s">
        <v>13</v>
      </c>
      <c r="I5" s="12" t="s">
        <v>14</v>
      </c>
      <c r="J5" s="80" t="s">
        <v>125</v>
      </c>
      <c r="K5" s="80" t="s">
        <v>126</v>
      </c>
      <c r="L5" s="139"/>
      <c r="M5" s="15" t="s">
        <v>13</v>
      </c>
      <c r="N5" s="15" t="s">
        <v>14</v>
      </c>
      <c r="O5" s="15" t="s">
        <v>13</v>
      </c>
      <c r="P5" s="15" t="s">
        <v>14</v>
      </c>
      <c r="Q5" s="15" t="s">
        <v>13</v>
      </c>
      <c r="R5" s="12" t="s">
        <v>14</v>
      </c>
      <c r="S5" s="15" t="s">
        <v>13</v>
      </c>
      <c r="T5" s="12" t="s">
        <v>14</v>
      </c>
      <c r="U5" s="80" t="s">
        <v>127</v>
      </c>
      <c r="V5" s="82" t="s">
        <v>128</v>
      </c>
    </row>
    <row r="6" spans="1:22" s="5" customFormat="1" ht="34.5" customHeight="1">
      <c r="A6" s="43" t="s">
        <v>1</v>
      </c>
      <c r="B6" s="45">
        <v>151588</v>
      </c>
      <c r="C6" s="46">
        <v>7874938</v>
      </c>
      <c r="D6" s="46">
        <v>87110</v>
      </c>
      <c r="E6" s="46">
        <v>4731078</v>
      </c>
      <c r="F6" s="46">
        <f>SUM(F7:F23,Q6:Q23)</f>
        <v>86670</v>
      </c>
      <c r="G6" s="46">
        <f>SUM(G7:G23,R6:R23)</f>
        <v>5317431</v>
      </c>
      <c r="H6" s="46">
        <f>SUM(H7:H23,S6:S23)</f>
        <v>44140</v>
      </c>
      <c r="I6" s="46">
        <f>SUM(I7:I23,T6:T23)</f>
        <v>3237630</v>
      </c>
      <c r="J6" s="83">
        <f>SUM(J7:J26,U6:U26)</f>
        <v>42973</v>
      </c>
      <c r="K6" s="83">
        <f>SUM(K7:K26,V6:V26)</f>
        <v>3356518</v>
      </c>
      <c r="L6" s="52" t="s">
        <v>18</v>
      </c>
      <c r="M6" s="19">
        <v>10854</v>
      </c>
      <c r="N6" s="23">
        <v>683777</v>
      </c>
      <c r="O6" s="23">
        <v>1683</v>
      </c>
      <c r="P6" s="23">
        <v>106029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</row>
    <row r="7" spans="1:22" s="5" customFormat="1" ht="34.5" customHeight="1">
      <c r="A7" s="17" t="s">
        <v>17</v>
      </c>
      <c r="B7" s="19">
        <v>1546</v>
      </c>
      <c r="C7" s="19">
        <v>76517</v>
      </c>
      <c r="D7" s="19">
        <v>1796</v>
      </c>
      <c r="E7" s="19">
        <v>88892</v>
      </c>
      <c r="F7" s="19">
        <v>2088</v>
      </c>
      <c r="G7" s="19">
        <v>103336</v>
      </c>
      <c r="H7" s="19">
        <v>2137</v>
      </c>
      <c r="I7" s="19">
        <v>123283</v>
      </c>
      <c r="J7" s="84">
        <v>2567</v>
      </c>
      <c r="K7" s="84">
        <v>150179</v>
      </c>
      <c r="L7" s="52" t="s">
        <v>19</v>
      </c>
      <c r="M7" s="19">
        <v>49</v>
      </c>
      <c r="N7" s="23">
        <v>3062</v>
      </c>
      <c r="O7" s="23">
        <v>31</v>
      </c>
      <c r="P7" s="23">
        <v>1978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</row>
    <row r="8" spans="1:22" s="5" customFormat="1" ht="34.5" customHeight="1">
      <c r="A8" s="17" t="s">
        <v>50</v>
      </c>
      <c r="B8" s="19">
        <v>3602</v>
      </c>
      <c r="C8" s="19">
        <v>243162</v>
      </c>
      <c r="D8" s="19">
        <v>7250</v>
      </c>
      <c r="E8" s="19">
        <v>489388</v>
      </c>
      <c r="F8" s="19">
        <v>9479</v>
      </c>
      <c r="G8" s="19">
        <v>723178</v>
      </c>
      <c r="H8" s="19">
        <v>10591</v>
      </c>
      <c r="I8" s="19">
        <v>938416</v>
      </c>
      <c r="J8" s="84">
        <v>3383</v>
      </c>
      <c r="K8" s="84">
        <v>303453</v>
      </c>
      <c r="L8" s="52" t="s">
        <v>20</v>
      </c>
      <c r="M8" s="19">
        <v>88121</v>
      </c>
      <c r="N8" s="23">
        <v>4361999</v>
      </c>
      <c r="O8" s="23">
        <v>38571</v>
      </c>
      <c r="P8" s="23">
        <v>1909245</v>
      </c>
      <c r="Q8" s="23">
        <v>40762</v>
      </c>
      <c r="R8" s="23">
        <v>2384554</v>
      </c>
      <c r="S8" s="23">
        <v>8453</v>
      </c>
      <c r="T8" s="23">
        <v>557325</v>
      </c>
      <c r="U8" s="89">
        <v>5201</v>
      </c>
      <c r="V8" s="84">
        <v>351055</v>
      </c>
    </row>
    <row r="9" spans="1:22" s="5" customFormat="1" ht="34.5" customHeight="1">
      <c r="A9" s="17" t="s">
        <v>51</v>
      </c>
      <c r="B9" s="47" t="s">
        <v>9</v>
      </c>
      <c r="C9" s="19" t="s">
        <v>9</v>
      </c>
      <c r="D9" s="19" t="s">
        <v>9</v>
      </c>
      <c r="E9" s="19" t="s">
        <v>9</v>
      </c>
      <c r="F9" s="19" t="s">
        <v>9</v>
      </c>
      <c r="G9" s="19" t="s">
        <v>9</v>
      </c>
      <c r="H9" s="19">
        <v>232</v>
      </c>
      <c r="I9" s="19">
        <v>20882</v>
      </c>
      <c r="J9" s="84">
        <v>9809</v>
      </c>
      <c r="K9" s="84">
        <v>881790</v>
      </c>
      <c r="L9" s="52" t="s">
        <v>21</v>
      </c>
      <c r="M9" s="19">
        <v>160</v>
      </c>
      <c r="N9" s="23">
        <v>7920</v>
      </c>
      <c r="O9" s="23" t="s">
        <v>9</v>
      </c>
      <c r="P9" s="23" t="s">
        <v>9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</row>
    <row r="10" spans="1:22" s="61" customFormat="1" ht="34.5" customHeight="1">
      <c r="A10" s="59" t="s">
        <v>53</v>
      </c>
      <c r="B10" s="20">
        <v>3503</v>
      </c>
      <c r="C10" s="63">
        <v>220714</v>
      </c>
      <c r="D10" s="63">
        <v>2550</v>
      </c>
      <c r="E10" s="63">
        <v>160650</v>
      </c>
      <c r="F10" s="63">
        <v>1722</v>
      </c>
      <c r="G10" s="63">
        <v>108486</v>
      </c>
      <c r="H10" s="63">
        <v>676</v>
      </c>
      <c r="I10" s="63">
        <v>47334</v>
      </c>
      <c r="J10" s="87">
        <v>542</v>
      </c>
      <c r="K10" s="87">
        <v>39038</v>
      </c>
      <c r="L10" s="60" t="s">
        <v>57</v>
      </c>
      <c r="M10" s="63" t="s">
        <v>9</v>
      </c>
      <c r="N10" s="63" t="s">
        <v>9</v>
      </c>
      <c r="O10" s="63">
        <v>94</v>
      </c>
      <c r="P10" s="63">
        <v>5522</v>
      </c>
      <c r="Q10" s="90">
        <v>0</v>
      </c>
      <c r="R10" s="90">
        <v>0</v>
      </c>
      <c r="S10" s="90">
        <v>0</v>
      </c>
      <c r="T10" s="90">
        <v>0</v>
      </c>
      <c r="U10" s="87">
        <v>2528</v>
      </c>
      <c r="V10" s="72">
        <v>181074</v>
      </c>
    </row>
    <row r="11" spans="1:22" s="61" customFormat="1" ht="34.5" customHeight="1">
      <c r="A11" s="59" t="s">
        <v>41</v>
      </c>
      <c r="B11" s="20" t="s">
        <v>9</v>
      </c>
      <c r="C11" s="63" t="s">
        <v>9</v>
      </c>
      <c r="D11" s="63" t="s">
        <v>9</v>
      </c>
      <c r="E11" s="63" t="s">
        <v>9</v>
      </c>
      <c r="F11" s="63">
        <v>616</v>
      </c>
      <c r="G11" s="63">
        <v>54064</v>
      </c>
      <c r="H11" s="63">
        <v>1392</v>
      </c>
      <c r="I11" s="63">
        <v>125244</v>
      </c>
      <c r="J11" s="87">
        <v>678</v>
      </c>
      <c r="K11" s="87">
        <v>61056</v>
      </c>
      <c r="L11" s="60" t="s">
        <v>36</v>
      </c>
      <c r="M11" s="88" t="s">
        <v>9</v>
      </c>
      <c r="N11" s="63" t="s">
        <v>9</v>
      </c>
      <c r="O11" s="63">
        <v>4213</v>
      </c>
      <c r="P11" s="63">
        <v>246484</v>
      </c>
      <c r="Q11" s="63">
        <v>5451</v>
      </c>
      <c r="R11" s="63">
        <v>343413</v>
      </c>
      <c r="S11" s="63">
        <v>2415</v>
      </c>
      <c r="T11" s="63">
        <v>170297</v>
      </c>
      <c r="U11" s="87" t="s">
        <v>139</v>
      </c>
      <c r="V11" s="87" t="s">
        <v>139</v>
      </c>
    </row>
    <row r="12" spans="1:22" s="5" customFormat="1" ht="34.5" customHeight="1">
      <c r="A12" s="17" t="s">
        <v>49</v>
      </c>
      <c r="B12" s="19">
        <v>8065</v>
      </c>
      <c r="C12" s="23">
        <v>544361</v>
      </c>
      <c r="D12" s="23">
        <v>7089</v>
      </c>
      <c r="E12" s="23">
        <v>478534</v>
      </c>
      <c r="F12" s="23">
        <v>4132</v>
      </c>
      <c r="G12" s="23">
        <v>297490</v>
      </c>
      <c r="H12" s="23">
        <v>2537</v>
      </c>
      <c r="I12" s="23">
        <v>201065</v>
      </c>
      <c r="J12" s="89">
        <v>1836</v>
      </c>
      <c r="K12" s="89">
        <v>148716</v>
      </c>
      <c r="L12" s="52" t="s">
        <v>22</v>
      </c>
      <c r="M12" s="23">
        <v>2939</v>
      </c>
      <c r="N12" s="23">
        <v>185144</v>
      </c>
      <c r="O12" s="23">
        <v>924</v>
      </c>
      <c r="P12" s="23">
        <v>58187</v>
      </c>
      <c r="Q12" s="23">
        <v>492</v>
      </c>
      <c r="R12" s="23">
        <v>31021</v>
      </c>
      <c r="S12" s="23">
        <v>50</v>
      </c>
      <c r="T12" s="23">
        <v>3373</v>
      </c>
      <c r="U12" s="89">
        <v>19</v>
      </c>
      <c r="V12" s="84">
        <v>1382</v>
      </c>
    </row>
    <row r="13" spans="1:22" s="5" customFormat="1" ht="34.5" customHeight="1">
      <c r="A13" s="17" t="s">
        <v>24</v>
      </c>
      <c r="B13" s="19">
        <v>3071</v>
      </c>
      <c r="C13" s="23">
        <v>165845</v>
      </c>
      <c r="D13" s="23">
        <v>2129</v>
      </c>
      <c r="E13" s="23">
        <v>114966</v>
      </c>
      <c r="F13" s="23">
        <v>1200</v>
      </c>
      <c r="G13" s="23">
        <v>70212</v>
      </c>
      <c r="H13" s="23">
        <v>956</v>
      </c>
      <c r="I13" s="23">
        <v>63063</v>
      </c>
      <c r="J13" s="89">
        <v>791</v>
      </c>
      <c r="K13" s="89">
        <v>53393</v>
      </c>
      <c r="L13" s="52" t="s">
        <v>23</v>
      </c>
      <c r="M13" s="23">
        <v>111</v>
      </c>
      <c r="N13" s="23">
        <v>6993</v>
      </c>
      <c r="O13" s="23" t="s">
        <v>9</v>
      </c>
      <c r="P13" s="23" t="s">
        <v>9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</row>
    <row r="14" spans="1:22" s="5" customFormat="1" ht="34.5" customHeight="1">
      <c r="A14" s="17" t="s">
        <v>25</v>
      </c>
      <c r="B14" s="19" t="s">
        <v>9</v>
      </c>
      <c r="C14" s="23" t="s">
        <v>9</v>
      </c>
      <c r="D14" s="23">
        <v>2709</v>
      </c>
      <c r="E14" s="23">
        <v>195005</v>
      </c>
      <c r="F14" s="23">
        <v>1899</v>
      </c>
      <c r="G14" s="23">
        <v>145273</v>
      </c>
      <c r="H14" s="23">
        <v>1090</v>
      </c>
      <c r="I14" s="23">
        <v>87265</v>
      </c>
      <c r="J14" s="89">
        <v>668</v>
      </c>
      <c r="K14" s="89">
        <v>54108</v>
      </c>
      <c r="L14" s="52" t="s">
        <v>124</v>
      </c>
      <c r="M14" s="23">
        <v>2832</v>
      </c>
      <c r="N14" s="23">
        <v>178441</v>
      </c>
      <c r="O14" s="23">
        <v>1159</v>
      </c>
      <c r="P14" s="23">
        <v>73004</v>
      </c>
      <c r="Q14" s="23">
        <v>417</v>
      </c>
      <c r="R14" s="23">
        <v>26271</v>
      </c>
      <c r="S14" s="23">
        <v>139</v>
      </c>
      <c r="T14" s="23">
        <v>9735</v>
      </c>
      <c r="U14" s="89">
        <v>24</v>
      </c>
      <c r="V14" s="84">
        <v>1742</v>
      </c>
    </row>
    <row r="15" spans="1:22" s="5" customFormat="1" ht="34.5" customHeight="1">
      <c r="A15" s="17" t="s">
        <v>27</v>
      </c>
      <c r="B15" s="19">
        <v>786</v>
      </c>
      <c r="C15" s="23">
        <v>38897</v>
      </c>
      <c r="D15" s="23">
        <v>661</v>
      </c>
      <c r="E15" s="23">
        <v>32739</v>
      </c>
      <c r="F15" s="23">
        <v>600</v>
      </c>
      <c r="G15" s="23">
        <v>29700</v>
      </c>
      <c r="H15" s="23">
        <v>494</v>
      </c>
      <c r="I15" s="23">
        <v>27930</v>
      </c>
      <c r="J15" s="89">
        <v>208</v>
      </c>
      <c r="K15" s="89">
        <v>12191</v>
      </c>
      <c r="L15" s="52" t="s">
        <v>26</v>
      </c>
      <c r="M15" s="23" t="s">
        <v>9</v>
      </c>
      <c r="N15" s="23" t="s">
        <v>9</v>
      </c>
      <c r="O15" s="23">
        <v>275</v>
      </c>
      <c r="P15" s="23">
        <v>18536</v>
      </c>
      <c r="Q15" s="23">
        <v>19</v>
      </c>
      <c r="R15" s="23">
        <v>1269</v>
      </c>
      <c r="S15" s="23" t="s">
        <v>9</v>
      </c>
      <c r="T15" s="23" t="s">
        <v>9</v>
      </c>
      <c r="U15" s="23" t="s">
        <v>9</v>
      </c>
      <c r="V15" s="23" t="s">
        <v>9</v>
      </c>
    </row>
    <row r="16" spans="1:22" s="5" customFormat="1" ht="34.5" customHeight="1">
      <c r="A16" s="17" t="s">
        <v>29</v>
      </c>
      <c r="B16" s="19">
        <v>120</v>
      </c>
      <c r="C16" s="23">
        <v>5400</v>
      </c>
      <c r="D16" s="23">
        <v>52</v>
      </c>
      <c r="E16" s="23">
        <v>2349</v>
      </c>
      <c r="F16" s="23">
        <v>190</v>
      </c>
      <c r="G16" s="23">
        <v>8541</v>
      </c>
      <c r="H16" s="23">
        <v>164</v>
      </c>
      <c r="I16" s="23">
        <v>8622</v>
      </c>
      <c r="J16" s="89">
        <v>11</v>
      </c>
      <c r="K16" s="89">
        <v>594</v>
      </c>
      <c r="L16" s="52" t="s">
        <v>28</v>
      </c>
      <c r="M16" s="23" t="s">
        <v>9</v>
      </c>
      <c r="N16" s="23" t="s">
        <v>9</v>
      </c>
      <c r="O16" s="23">
        <v>25</v>
      </c>
      <c r="P16" s="23">
        <v>1674</v>
      </c>
      <c r="Q16" s="90">
        <v>0</v>
      </c>
      <c r="R16" s="90">
        <v>0</v>
      </c>
      <c r="S16" s="90">
        <v>0</v>
      </c>
      <c r="T16" s="23" t="s">
        <v>9</v>
      </c>
      <c r="U16" s="23" t="s">
        <v>9</v>
      </c>
      <c r="V16" s="23" t="s">
        <v>9</v>
      </c>
    </row>
    <row r="17" spans="1:22" s="5" customFormat="1" ht="34.5" customHeight="1">
      <c r="A17" s="17" t="s">
        <v>31</v>
      </c>
      <c r="B17" s="19">
        <v>3530</v>
      </c>
      <c r="C17" s="23">
        <v>158886</v>
      </c>
      <c r="D17" s="23">
        <v>2500</v>
      </c>
      <c r="E17" s="23">
        <v>112482</v>
      </c>
      <c r="F17" s="23">
        <v>1391</v>
      </c>
      <c r="G17" s="23">
        <v>68874</v>
      </c>
      <c r="H17" s="23">
        <v>699</v>
      </c>
      <c r="I17" s="23">
        <v>41640</v>
      </c>
      <c r="J17" s="89">
        <v>404</v>
      </c>
      <c r="K17" s="89">
        <v>25449</v>
      </c>
      <c r="L17" s="52" t="s">
        <v>30</v>
      </c>
      <c r="M17" s="23" t="s">
        <v>9</v>
      </c>
      <c r="N17" s="23" t="s">
        <v>9</v>
      </c>
      <c r="O17" s="23">
        <v>149</v>
      </c>
      <c r="P17" s="23">
        <v>9400</v>
      </c>
      <c r="Q17" s="23">
        <v>75</v>
      </c>
      <c r="R17" s="23">
        <v>5089</v>
      </c>
      <c r="S17" s="23">
        <v>8</v>
      </c>
      <c r="T17" s="23">
        <v>513</v>
      </c>
      <c r="U17" s="23" t="s">
        <v>9</v>
      </c>
      <c r="V17" s="23" t="s">
        <v>9</v>
      </c>
    </row>
    <row r="18" spans="1:22" s="5" customFormat="1" ht="34.5" customHeight="1">
      <c r="A18" s="17" t="s">
        <v>33</v>
      </c>
      <c r="B18" s="19">
        <v>353</v>
      </c>
      <c r="C18" s="23">
        <v>15885</v>
      </c>
      <c r="D18" s="23">
        <v>375</v>
      </c>
      <c r="E18" s="23">
        <v>16893</v>
      </c>
      <c r="F18" s="23">
        <v>645</v>
      </c>
      <c r="G18" s="23">
        <v>29025</v>
      </c>
      <c r="H18" s="23">
        <v>517</v>
      </c>
      <c r="I18" s="23">
        <v>27058</v>
      </c>
      <c r="J18" s="89">
        <v>29</v>
      </c>
      <c r="K18" s="89">
        <v>1587</v>
      </c>
      <c r="L18" s="52" t="s">
        <v>32</v>
      </c>
      <c r="M18" s="23" t="s">
        <v>9</v>
      </c>
      <c r="N18" s="23" t="s">
        <v>9</v>
      </c>
      <c r="O18" s="23">
        <v>240</v>
      </c>
      <c r="P18" s="23">
        <v>15120</v>
      </c>
      <c r="Q18" s="23">
        <v>1995</v>
      </c>
      <c r="R18" s="23">
        <v>134636</v>
      </c>
      <c r="S18" s="23">
        <v>740</v>
      </c>
      <c r="T18" s="23">
        <v>52405</v>
      </c>
      <c r="U18" s="89">
        <v>246</v>
      </c>
      <c r="V18" s="84">
        <v>17712</v>
      </c>
    </row>
    <row r="19" spans="1:22" s="5" customFormat="1" ht="34.5" customHeight="1">
      <c r="A19" s="17" t="s">
        <v>52</v>
      </c>
      <c r="B19" s="47">
        <v>906</v>
      </c>
      <c r="C19" s="23">
        <v>44837</v>
      </c>
      <c r="D19" s="23">
        <v>624</v>
      </c>
      <c r="E19" s="23">
        <v>30898</v>
      </c>
      <c r="F19" s="23">
        <v>370</v>
      </c>
      <c r="G19" s="23">
        <v>20002</v>
      </c>
      <c r="H19" s="23">
        <v>212</v>
      </c>
      <c r="I19" s="23">
        <v>12829</v>
      </c>
      <c r="J19" s="89">
        <v>187</v>
      </c>
      <c r="K19" s="89">
        <v>11806</v>
      </c>
      <c r="L19" s="52" t="s">
        <v>34</v>
      </c>
      <c r="M19" s="23" t="s">
        <v>9</v>
      </c>
      <c r="N19" s="23" t="s">
        <v>9</v>
      </c>
      <c r="O19" s="23">
        <v>4141</v>
      </c>
      <c r="P19" s="23">
        <v>260853</v>
      </c>
      <c r="Q19" s="23">
        <v>5862</v>
      </c>
      <c r="R19" s="23">
        <v>420125</v>
      </c>
      <c r="S19" s="23">
        <v>3405</v>
      </c>
      <c r="T19" s="23">
        <v>269911</v>
      </c>
      <c r="U19" s="89">
        <v>2243</v>
      </c>
      <c r="V19" s="84">
        <v>180481</v>
      </c>
    </row>
    <row r="20" spans="1:22" s="5" customFormat="1" ht="34.5" customHeight="1">
      <c r="A20" s="17" t="s">
        <v>35</v>
      </c>
      <c r="B20" s="19">
        <v>5217</v>
      </c>
      <c r="C20" s="23">
        <v>46951</v>
      </c>
      <c r="D20" s="23">
        <v>2167</v>
      </c>
      <c r="E20" s="23">
        <v>19501</v>
      </c>
      <c r="F20" s="23">
        <v>1178</v>
      </c>
      <c r="G20" s="23">
        <v>10604</v>
      </c>
      <c r="H20" s="23">
        <v>703</v>
      </c>
      <c r="I20" s="23">
        <v>6328</v>
      </c>
      <c r="J20" s="89">
        <v>499</v>
      </c>
      <c r="K20" s="89">
        <v>4493</v>
      </c>
      <c r="L20" s="52" t="s">
        <v>54</v>
      </c>
      <c r="M20" s="23" t="s">
        <v>9</v>
      </c>
      <c r="N20" s="23" t="s">
        <v>9</v>
      </c>
      <c r="O20" s="23" t="s">
        <v>9</v>
      </c>
      <c r="P20" s="23" t="s">
        <v>9</v>
      </c>
      <c r="Q20" s="90">
        <v>0</v>
      </c>
      <c r="R20" s="90">
        <v>0</v>
      </c>
      <c r="S20" s="23">
        <v>263</v>
      </c>
      <c r="T20" s="23">
        <v>23537</v>
      </c>
      <c r="U20" s="89">
        <v>1686</v>
      </c>
      <c r="V20" s="84">
        <v>150799</v>
      </c>
    </row>
    <row r="21" spans="1:22" s="5" customFormat="1" ht="34.5" customHeight="1">
      <c r="A21" s="17" t="s">
        <v>37</v>
      </c>
      <c r="B21" s="47" t="s">
        <v>9</v>
      </c>
      <c r="C21" s="47" t="s">
        <v>9</v>
      </c>
      <c r="D21" s="47">
        <v>93</v>
      </c>
      <c r="E21" s="47">
        <v>5044</v>
      </c>
      <c r="F21" s="47">
        <v>109</v>
      </c>
      <c r="G21" s="47">
        <v>6377</v>
      </c>
      <c r="H21" s="47">
        <v>25</v>
      </c>
      <c r="I21" s="47">
        <v>1598</v>
      </c>
      <c r="J21" s="84">
        <v>19</v>
      </c>
      <c r="K21" s="84">
        <v>1296</v>
      </c>
      <c r="L21" s="52" t="s">
        <v>55</v>
      </c>
      <c r="M21" s="19" t="s">
        <v>9</v>
      </c>
      <c r="N21" s="23" t="s">
        <v>9</v>
      </c>
      <c r="O21" s="23" t="s">
        <v>9</v>
      </c>
      <c r="P21" s="23" t="s">
        <v>9</v>
      </c>
      <c r="Q21" s="90">
        <v>0</v>
      </c>
      <c r="R21" s="90">
        <v>0</v>
      </c>
      <c r="S21" s="23">
        <v>653</v>
      </c>
      <c r="T21" s="23">
        <v>58499</v>
      </c>
      <c r="U21" s="89">
        <v>711</v>
      </c>
      <c r="V21" s="84">
        <v>63967</v>
      </c>
    </row>
    <row r="22" spans="1:22" s="5" customFormat="1" ht="34.5" customHeight="1">
      <c r="A22" s="17" t="s">
        <v>16</v>
      </c>
      <c r="B22" s="19">
        <v>3729</v>
      </c>
      <c r="C22" s="19">
        <v>184586</v>
      </c>
      <c r="D22" s="19">
        <v>4372</v>
      </c>
      <c r="E22" s="19">
        <v>216424</v>
      </c>
      <c r="F22" s="19">
        <v>4536</v>
      </c>
      <c r="G22" s="19">
        <v>224522</v>
      </c>
      <c r="H22" s="19">
        <v>3875</v>
      </c>
      <c r="I22" s="19">
        <v>239309</v>
      </c>
      <c r="J22" s="84">
        <v>3703</v>
      </c>
      <c r="K22" s="84">
        <v>233297</v>
      </c>
      <c r="L22" s="52" t="s">
        <v>56</v>
      </c>
      <c r="M22" s="19" t="s">
        <v>9</v>
      </c>
      <c r="N22" s="19" t="s">
        <v>9</v>
      </c>
      <c r="O22" s="19" t="s">
        <v>9</v>
      </c>
      <c r="P22" s="19" t="s">
        <v>9</v>
      </c>
      <c r="Q22" s="41">
        <v>0</v>
      </c>
      <c r="R22" s="41">
        <v>0</v>
      </c>
      <c r="S22" s="16">
        <v>261</v>
      </c>
      <c r="T22" s="16">
        <v>23483</v>
      </c>
      <c r="U22" s="86">
        <v>1607</v>
      </c>
      <c r="V22" s="86">
        <v>144133</v>
      </c>
    </row>
    <row r="23" spans="1:22" s="4" customFormat="1" ht="34.5" customHeight="1">
      <c r="A23" s="17" t="s">
        <v>15</v>
      </c>
      <c r="B23" s="47">
        <v>1063</v>
      </c>
      <c r="C23" s="47">
        <v>52638</v>
      </c>
      <c r="D23" s="47">
        <v>1238</v>
      </c>
      <c r="E23" s="47">
        <v>61281</v>
      </c>
      <c r="F23" s="47">
        <v>1442</v>
      </c>
      <c r="G23" s="47">
        <v>71369</v>
      </c>
      <c r="H23" s="47">
        <v>1053</v>
      </c>
      <c r="I23" s="47">
        <v>64285</v>
      </c>
      <c r="J23" s="84">
        <v>959</v>
      </c>
      <c r="K23" s="84">
        <v>60403</v>
      </c>
      <c r="L23" s="52" t="s">
        <v>58</v>
      </c>
      <c r="M23" s="47" t="s">
        <v>9</v>
      </c>
      <c r="N23" s="47" t="s">
        <v>9</v>
      </c>
      <c r="O23" s="47" t="s">
        <v>9</v>
      </c>
      <c r="P23" s="47" t="s">
        <v>9</v>
      </c>
      <c r="Q23" s="40">
        <v>0</v>
      </c>
      <c r="R23" s="40">
        <v>0</v>
      </c>
      <c r="S23" s="47">
        <v>400</v>
      </c>
      <c r="T23" s="47">
        <v>32401</v>
      </c>
      <c r="U23" s="84">
        <v>327</v>
      </c>
      <c r="V23" s="84">
        <v>26487</v>
      </c>
    </row>
    <row r="24" spans="1:22" s="4" customFormat="1" ht="34.5" customHeight="1">
      <c r="A24" s="17" t="s">
        <v>130</v>
      </c>
      <c r="B24" s="47" t="s">
        <v>140</v>
      </c>
      <c r="C24" s="47" t="s">
        <v>140</v>
      </c>
      <c r="D24" s="47" t="s">
        <v>140</v>
      </c>
      <c r="E24" s="47" t="s">
        <v>140</v>
      </c>
      <c r="F24" s="47" t="s">
        <v>140</v>
      </c>
      <c r="G24" s="47" t="s">
        <v>140</v>
      </c>
      <c r="H24" s="47" t="s">
        <v>140</v>
      </c>
      <c r="I24" s="47" t="s">
        <v>140</v>
      </c>
      <c r="J24" s="84">
        <v>415</v>
      </c>
      <c r="K24" s="84">
        <v>46716</v>
      </c>
      <c r="L24" s="52" t="s">
        <v>133</v>
      </c>
      <c r="M24" s="47" t="s">
        <v>9</v>
      </c>
      <c r="N24" s="47" t="s">
        <v>9</v>
      </c>
      <c r="O24" s="47" t="s">
        <v>9</v>
      </c>
      <c r="P24" s="47" t="s">
        <v>9</v>
      </c>
      <c r="Q24" s="40">
        <v>0</v>
      </c>
      <c r="R24" s="40">
        <v>0</v>
      </c>
      <c r="S24" s="40">
        <v>0</v>
      </c>
      <c r="T24" s="40">
        <v>0</v>
      </c>
      <c r="U24" s="84">
        <v>50</v>
      </c>
      <c r="V24" s="84">
        <v>4536</v>
      </c>
    </row>
    <row r="25" spans="1:22" s="5" customFormat="1" ht="34.5" customHeight="1">
      <c r="A25" s="17" t="s">
        <v>131</v>
      </c>
      <c r="B25" s="47" t="s">
        <v>140</v>
      </c>
      <c r="C25" s="47" t="s">
        <v>140</v>
      </c>
      <c r="D25" s="47" t="s">
        <v>140</v>
      </c>
      <c r="E25" s="47" t="s">
        <v>140</v>
      </c>
      <c r="F25" s="47" t="s">
        <v>140</v>
      </c>
      <c r="G25" s="47" t="s">
        <v>140</v>
      </c>
      <c r="H25" s="47" t="s">
        <v>140</v>
      </c>
      <c r="I25" s="47" t="s">
        <v>140</v>
      </c>
      <c r="J25" s="84">
        <v>302</v>
      </c>
      <c r="K25" s="84">
        <v>27162</v>
      </c>
      <c r="L25" s="52" t="s">
        <v>134</v>
      </c>
      <c r="M25" s="47" t="s">
        <v>9</v>
      </c>
      <c r="N25" s="47" t="s">
        <v>9</v>
      </c>
      <c r="O25" s="47" t="s">
        <v>9</v>
      </c>
      <c r="P25" s="47" t="s">
        <v>9</v>
      </c>
      <c r="Q25" s="40">
        <v>0</v>
      </c>
      <c r="R25" s="40">
        <v>0</v>
      </c>
      <c r="S25" s="40">
        <v>0</v>
      </c>
      <c r="T25" s="40">
        <v>0</v>
      </c>
      <c r="U25" s="84">
        <v>126</v>
      </c>
      <c r="V25" s="84">
        <v>10206</v>
      </c>
    </row>
    <row r="26" spans="1:22" s="4" customFormat="1" ht="34.5" customHeight="1" thickBot="1">
      <c r="A26" s="48" t="s">
        <v>132</v>
      </c>
      <c r="B26" s="105" t="s">
        <v>140</v>
      </c>
      <c r="C26" s="49" t="s">
        <v>140</v>
      </c>
      <c r="D26" s="49" t="s">
        <v>140</v>
      </c>
      <c r="E26" s="49" t="s">
        <v>140</v>
      </c>
      <c r="F26" s="49" t="s">
        <v>140</v>
      </c>
      <c r="G26" s="49" t="s">
        <v>140</v>
      </c>
      <c r="H26" s="49" t="s">
        <v>140</v>
      </c>
      <c r="I26" s="49" t="s">
        <v>140</v>
      </c>
      <c r="J26" s="85">
        <v>1134</v>
      </c>
      <c r="K26" s="85">
        <v>101811</v>
      </c>
      <c r="L26" s="91" t="s">
        <v>135</v>
      </c>
      <c r="M26" s="105" t="s">
        <v>9</v>
      </c>
      <c r="N26" s="49" t="s">
        <v>9</v>
      </c>
      <c r="O26" s="49" t="s">
        <v>9</v>
      </c>
      <c r="P26" s="49" t="s">
        <v>9</v>
      </c>
      <c r="Q26" s="53">
        <v>0</v>
      </c>
      <c r="R26" s="53">
        <v>0</v>
      </c>
      <c r="S26" s="53">
        <v>0</v>
      </c>
      <c r="T26" s="53">
        <v>0</v>
      </c>
      <c r="U26" s="85">
        <v>61</v>
      </c>
      <c r="V26" s="85">
        <v>4406</v>
      </c>
    </row>
    <row r="27" spans="1:22" s="4" customFormat="1" ht="18.75" customHeight="1">
      <c r="A27" s="132"/>
      <c r="B27" s="132"/>
      <c r="C27" s="132"/>
      <c r="D27" s="132"/>
      <c r="E27" s="132"/>
      <c r="F27" s="1"/>
      <c r="G27" s="1"/>
      <c r="H27" s="1"/>
      <c r="I27" s="1"/>
      <c r="J27" s="81"/>
      <c r="K27" s="81"/>
      <c r="L27" s="58"/>
      <c r="M27" s="1"/>
      <c r="N27" s="1"/>
      <c r="O27" s="1"/>
      <c r="P27" s="5"/>
      <c r="Q27" s="44" t="s">
        <v>137</v>
      </c>
      <c r="R27" s="44" t="s">
        <v>138</v>
      </c>
      <c r="S27" s="141" t="s">
        <v>38</v>
      </c>
      <c r="T27" s="141"/>
      <c r="U27" s="141"/>
      <c r="V27" s="142"/>
    </row>
  </sheetData>
  <sheetProtection selectLockedCells="1"/>
  <mergeCells count="18">
    <mergeCell ref="U3:V3"/>
    <mergeCell ref="A4:A5"/>
    <mergeCell ref="B4:C4"/>
    <mergeCell ref="D4:E4"/>
    <mergeCell ref="M4:N4"/>
    <mergeCell ref="O4:P4"/>
    <mergeCell ref="U4:V4"/>
    <mergeCell ref="Q4:R4"/>
    <mergeCell ref="J4:K4"/>
    <mergeCell ref="S4:T4"/>
    <mergeCell ref="A2:I2"/>
    <mergeCell ref="H3:I3"/>
    <mergeCell ref="F4:G4"/>
    <mergeCell ref="A3:B3"/>
    <mergeCell ref="L4:L5"/>
    <mergeCell ref="H4:I4"/>
    <mergeCell ref="A27:E27"/>
    <mergeCell ref="S27:V2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2004-12-08T08:01:23Z</cp:lastPrinted>
  <dcterms:created xsi:type="dcterms:W3CDTF">2002-02-27T00:27:12Z</dcterms:created>
  <dcterms:modified xsi:type="dcterms:W3CDTF">2004-12-08T08:02:51Z</dcterms:modified>
  <cp:category/>
  <cp:version/>
  <cp:contentType/>
  <cp:contentStatus/>
</cp:coreProperties>
</file>