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824" firstSheet="1" activeTab="1"/>
  </bookViews>
  <sheets>
    <sheet name="----" sheetId="1" state="veryHidden" r:id="rId1"/>
    <sheet name="1.주택의종류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구 " sheetId="7" r:id="rId7"/>
    <sheet name="7.용도지역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'12.도로시설물'!$A$1:$U$12</definedName>
    <definedName name="_xlnm.Print_Area" localSheetId="5">'5.토지거래현황'!$A$1:$AJ$14</definedName>
    <definedName name="_xlnm.Print_Area" localSheetId="7">'7.용도지역'!$A$1:$AN$13</definedName>
    <definedName name="_xlnm.Print_Area" localSheetId="8">'8.공원'!$A$1:$AH$21</definedName>
    <definedName name="Z_67A18DBC_2D64_4E25_8E3C_9456A2F4F651_.wvu.PrintArea" localSheetId="7" hidden="1">'7.용도지역'!$A$1:$AB$13</definedName>
    <definedName name="Z_7E1863F6_2CC8_4542_A46B_9CE83F9C0F89_.wvu.PrintArea" localSheetId="1" hidden="1">'1.주택의종류'!$A$1:$J$19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'14.건설장비'!$A$1:$Q$11</definedName>
    <definedName name="Z_7E1863F6_2CC8_4542_A46B_9CE83F9C0F89_.wvu.PrintArea" localSheetId="5" hidden="1">'5.토지거래현황'!$A$1:$AJ$13</definedName>
    <definedName name="Z_9625C21C_AD26_48EF_A1CB_9CB3A24212B3_.wvu.PrintArea" localSheetId="7" hidden="1">'7.용도지역'!$A$1:$AN$13</definedName>
  </definedNames>
  <calcPr fullCalcOnLoad="1"/>
</workbook>
</file>

<file path=xl/sharedStrings.xml><?xml version="1.0" encoding="utf-8"?>
<sst xmlns="http://schemas.openxmlformats.org/spreadsheetml/2006/main" count="2113" uniqueCount="584">
  <si>
    <t>지    방    도               Provincial Road</t>
  </si>
  <si>
    <t>가 설  Constructed</t>
  </si>
  <si>
    <t>미가설  Unconstructed</t>
  </si>
  <si>
    <t>가  설     Constructed</t>
  </si>
  <si>
    <t>미가설  Unconstruted</t>
  </si>
  <si>
    <t>개  소</t>
  </si>
  <si>
    <t>연  장</t>
  </si>
  <si>
    <t xml:space="preserve">13.  교        량 </t>
  </si>
  <si>
    <t>14. 건  설  장  비</t>
  </si>
  <si>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</si>
  <si>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</si>
  <si>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</si>
  <si>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</si>
  <si>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</si>
  <si>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</si>
  <si>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</si>
  <si>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</si>
  <si>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</si>
  <si>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</si>
  <si>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조    정</t>
  </si>
  <si>
    <t>징    수</t>
  </si>
  <si>
    <t>지  하  차  도</t>
  </si>
  <si>
    <t>고  가  도  로</t>
  </si>
  <si>
    <t>개 소</t>
  </si>
  <si>
    <t>연 장</t>
  </si>
  <si>
    <t>면 적</t>
  </si>
  <si>
    <t>단위 : m</t>
  </si>
  <si>
    <t>계     Total</t>
  </si>
  <si>
    <t>계       Total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</si>
  <si>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</si>
  <si>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</si>
  <si>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</si>
  <si>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</si>
  <si>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</si>
  <si>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</si>
  <si>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</si>
  <si>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</si>
  <si>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Aggregate</t>
  </si>
  <si>
    <t>Borning</t>
  </si>
  <si>
    <t>Gravel</t>
  </si>
  <si>
    <t>Crushers</t>
  </si>
  <si>
    <t>stabilizers</t>
  </si>
  <si>
    <t>Rock drills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</si>
  <si>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</si>
  <si>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</si>
  <si>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</si>
  <si>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</si>
  <si>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</si>
  <si>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</si>
  <si>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</si>
  <si>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</si>
  <si>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</si>
  <si>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</si>
  <si>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</si>
  <si>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</si>
  <si>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</si>
  <si>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</si>
  <si>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Rice paddy</t>
  </si>
  <si>
    <t>도립공원</t>
  </si>
  <si>
    <t>어린이공원</t>
  </si>
  <si>
    <t>근린공원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</si>
  <si>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</si>
  <si>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</si>
  <si>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</si>
  <si>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</si>
  <si>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</si>
  <si>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</si>
  <si>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</si>
  <si>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Misc land</t>
  </si>
  <si>
    <t>gravel and sand</t>
  </si>
  <si>
    <t>Collected</t>
  </si>
  <si>
    <t>고속도로</t>
  </si>
  <si>
    <t>포장율</t>
  </si>
  <si>
    <t>보도육교</t>
  </si>
  <si>
    <t>Length</t>
  </si>
  <si>
    <t>Unit : m</t>
  </si>
  <si>
    <t>Unit : Each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</si>
  <si>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</si>
  <si>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</si>
  <si>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</si>
  <si>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</si>
  <si>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</si>
  <si>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</si>
  <si>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</si>
  <si>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휘니셔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</si>
  <si>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</si>
  <si>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</si>
  <si>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</si>
  <si>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</si>
  <si>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</si>
  <si>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</si>
  <si>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</si>
  <si>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</si>
  <si>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</si>
  <si>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</si>
  <si>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</si>
  <si>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</si>
  <si>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</si>
  <si>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Year &amp;</t>
  </si>
  <si>
    <t xml:space="preserve"> </t>
  </si>
  <si>
    <t>합             계               Total</t>
  </si>
  <si>
    <t>facilities</t>
  </si>
  <si>
    <t>합  계</t>
  </si>
  <si>
    <t>연면적</t>
  </si>
  <si>
    <t>Others</t>
  </si>
  <si>
    <t>Dry paddy</t>
  </si>
  <si>
    <t>CONSTRUCTION MACHINERY AND EQUIPMENTS</t>
  </si>
  <si>
    <t>Bulldozers</t>
  </si>
  <si>
    <t>Excavators</t>
  </si>
  <si>
    <t>Loaders</t>
  </si>
  <si>
    <t>Forklifts</t>
  </si>
  <si>
    <t>Scrapers</t>
  </si>
  <si>
    <t>Dump trucks</t>
  </si>
  <si>
    <t>Cranes</t>
  </si>
  <si>
    <t>Graders</t>
  </si>
  <si>
    <t>Rollers</t>
  </si>
  <si>
    <t>Plant</t>
  </si>
  <si>
    <t>Finishers</t>
  </si>
  <si>
    <t>Distributors</t>
  </si>
  <si>
    <t>Mixer trucks</t>
  </si>
  <si>
    <t>Pumps</t>
  </si>
  <si>
    <t>Mixing plants</t>
  </si>
  <si>
    <t>distributors</t>
  </si>
  <si>
    <t>Compressors</t>
  </si>
  <si>
    <t>collectors</t>
  </si>
  <si>
    <t>Dredgers</t>
  </si>
  <si>
    <t>기타</t>
  </si>
  <si>
    <t>단위  : 호</t>
  </si>
  <si>
    <t>합      계</t>
  </si>
  <si>
    <t>단위 : 동, ㎡</t>
  </si>
  <si>
    <t>Unit : Building number, ㎡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</si>
  <si>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</si>
  <si>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</si>
  <si>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</si>
  <si>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</si>
  <si>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</si>
  <si>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</si>
  <si>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</si>
  <si>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Unit : Cases, 1,000 ㎡</t>
  </si>
  <si>
    <t>단위 : 명, ㎢</t>
  </si>
  <si>
    <t>Eup Myeon</t>
  </si>
  <si>
    <t>공업용
Trade</t>
  </si>
  <si>
    <t>자료 : 민원과</t>
  </si>
  <si>
    <t>Apartment</t>
  </si>
  <si>
    <t>TYPE OF HOUSING UNITS</t>
  </si>
  <si>
    <t>Unit : Number</t>
  </si>
  <si>
    <t>중심</t>
  </si>
  <si>
    <t>일반</t>
  </si>
  <si>
    <t>근린</t>
  </si>
  <si>
    <t>유통</t>
  </si>
  <si>
    <t>전용</t>
  </si>
  <si>
    <t>일반</t>
  </si>
  <si>
    <t>준공업</t>
  </si>
  <si>
    <t>보전</t>
  </si>
  <si>
    <t>Number</t>
  </si>
  <si>
    <t>단위: 개소, 천㎡</t>
  </si>
  <si>
    <t>Unit : Number, 1000㎡</t>
  </si>
  <si>
    <t>Number of rivers</t>
  </si>
  <si>
    <t>and streams</t>
  </si>
  <si>
    <t>Case of improvements</t>
  </si>
  <si>
    <t>needed</t>
  </si>
  <si>
    <t>Length</t>
  </si>
  <si>
    <t>Unit : Number, m,㎡</t>
  </si>
  <si>
    <t>비거주용건물내주택</t>
  </si>
  <si>
    <t>-</t>
  </si>
  <si>
    <t>군    도  Gun's Road</t>
  </si>
  <si>
    <t>LAND TRANSACTIONS BY USE AND PURPOSE</t>
  </si>
  <si>
    <t>토 지 거 래 현 황(속)</t>
  </si>
  <si>
    <t>LAND TRANSACTIONS BY USE PURPOSE(Cont'd)</t>
  </si>
  <si>
    <t>단위 : 필지수, 천㎡</t>
  </si>
  <si>
    <t>합    계</t>
  </si>
  <si>
    <t>연   별</t>
  </si>
  <si>
    <t>Total</t>
  </si>
  <si>
    <t>필지수</t>
  </si>
  <si>
    <t>면  적</t>
  </si>
  <si>
    <t>면적</t>
  </si>
  <si>
    <t>Cases</t>
  </si>
  <si>
    <t>Area</t>
  </si>
  <si>
    <t>1. 주 택 의 종 류</t>
  </si>
  <si>
    <t>Unit : House</t>
  </si>
  <si>
    <t>Number of house by type of housing unit</t>
  </si>
  <si>
    <t>주택보급률(%)</t>
  </si>
  <si>
    <t>아파트</t>
  </si>
  <si>
    <t xml:space="preserve">연립주택  </t>
  </si>
  <si>
    <t xml:space="preserve">다세대주택 </t>
  </si>
  <si>
    <t>Year</t>
  </si>
  <si>
    <t xml:space="preserve">Apartment units  </t>
  </si>
  <si>
    <t>Household</t>
  </si>
  <si>
    <t>Rowhouses</t>
  </si>
  <si>
    <t>in a private house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</si>
  <si>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</si>
  <si>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</si>
  <si>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</si>
  <si>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</si>
  <si>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</si>
  <si>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</si>
  <si>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</si>
  <si>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2. 건  축  허  가</t>
  </si>
  <si>
    <t>Use</t>
  </si>
  <si>
    <t>BUILDING CONSTRUCTION PERMIT</t>
  </si>
  <si>
    <t xml:space="preserve">  건  축  허  가(속)</t>
  </si>
  <si>
    <t>AUTHORIZATION FOR CONSTRUCTION(Cont'd)</t>
  </si>
  <si>
    <t>CONSTRUCTION OF APARTMENT</t>
  </si>
  <si>
    <t>단위 : 개수</t>
  </si>
  <si>
    <t>규  모  별  주 택 수    House by size</t>
  </si>
  <si>
    <t>읍면별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</si>
  <si>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</si>
  <si>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</si>
  <si>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</si>
  <si>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</si>
  <si>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</si>
  <si>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</si>
  <si>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</si>
  <si>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</si>
  <si>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</si>
  <si>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</si>
  <si>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</si>
  <si>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이하</t>
  </si>
  <si>
    <t>60㎡이하</t>
  </si>
  <si>
    <t>85㎡이하</t>
  </si>
  <si>
    <t>135㎡이하</t>
  </si>
  <si>
    <t>초과</t>
  </si>
  <si>
    <t>동수</t>
  </si>
  <si>
    <t>Houses</t>
  </si>
  <si>
    <t>Building</t>
  </si>
  <si>
    <t>단위 : 동, ㎡</t>
  </si>
  <si>
    <t>증축ㆍ개축ㆍ기타ㆍ대수선   Extensionㆍ ReconstructionㆍOtherㆍ Repair</t>
  </si>
  <si>
    <t>용  도  변  경  Change of use</t>
  </si>
  <si>
    <t>콘트리트</t>
  </si>
  <si>
    <t>철골</t>
  </si>
  <si>
    <t>철골철근</t>
  </si>
  <si>
    <t>나   무</t>
  </si>
  <si>
    <t>콘크리트</t>
  </si>
  <si>
    <t>기  타</t>
  </si>
  <si>
    <t>나    무</t>
  </si>
  <si>
    <t>ferro-</t>
  </si>
  <si>
    <t>Steelframe</t>
  </si>
  <si>
    <t>Masonry</t>
  </si>
  <si>
    <t>concrete</t>
  </si>
  <si>
    <t>Masnry</t>
  </si>
  <si>
    <t>동  수</t>
  </si>
  <si>
    <t>주거용
Dwelling</t>
  </si>
  <si>
    <t>상업용
Agriculture,For-estry &amp; fishery</t>
  </si>
  <si>
    <t>농수산용
Mining &amp; Manufacturing</t>
  </si>
  <si>
    <t>공공용
Public</t>
  </si>
  <si>
    <t>문교/사회용
Education &amp; Society</t>
  </si>
  <si>
    <t>기 타
Others</t>
  </si>
  <si>
    <t>3. 아  파  트  건  립</t>
  </si>
  <si>
    <t>PERMITS FOR LAND TRANSACTIONS</t>
  </si>
  <si>
    <t>5. 토 지 거 래 현 황</t>
  </si>
  <si>
    <t>LAND BY PURPOSE</t>
  </si>
  <si>
    <t>LAND BY PURPOSE(Cont'd)</t>
  </si>
  <si>
    <t>제한구역</t>
  </si>
  <si>
    <t>특정용도</t>
  </si>
  <si>
    <t>Remode</t>
  </si>
  <si>
    <t>tive</t>
  </si>
  <si>
    <t>Protec</t>
  </si>
  <si>
    <t>tion</t>
  </si>
  <si>
    <t>rial</t>
  </si>
  <si>
    <t>total</t>
  </si>
  <si>
    <t>Sub-</t>
  </si>
  <si>
    <t>소  계</t>
  </si>
  <si>
    <t>SPECIFIC  USE  AREA</t>
  </si>
  <si>
    <t>비 도 시 지 역</t>
  </si>
  <si>
    <t>SPECIFIC  USE  AREA(Cont'd 2)</t>
  </si>
  <si>
    <t>SPECIFIC  USE  AREA(Cont'd 1)</t>
  </si>
  <si>
    <t>Unit : Case, 1,000 ㎡</t>
  </si>
  <si>
    <t xml:space="preserve">                                     허     가 </t>
  </si>
  <si>
    <t>불 허 가 내 용   Non-permitted contents</t>
  </si>
  <si>
    <t>Permit</t>
  </si>
  <si>
    <t>건 수</t>
  </si>
  <si>
    <t>면 적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</si>
  <si>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</si>
  <si>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</si>
  <si>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</si>
  <si>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</si>
  <si>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</si>
  <si>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</si>
  <si>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용  도  지  구(속)</t>
  </si>
  <si>
    <t>단위 : ㎢</t>
  </si>
  <si>
    <t>unit: ㎢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</si>
  <si>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</si>
  <si>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</si>
  <si>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</si>
  <si>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</si>
  <si>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</si>
  <si>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</si>
  <si>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</si>
  <si>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r>
      <t xml:space="preserve"> 취락지구 Community</t>
    </r>
  </si>
  <si>
    <t xml:space="preserve"> 개발진흥지구 Development Promotion</t>
  </si>
  <si>
    <t>위락지구</t>
  </si>
  <si>
    <t>리모델링</t>
  </si>
  <si>
    <t>소계</t>
  </si>
  <si>
    <t>자연</t>
  </si>
  <si>
    <t>수변</t>
  </si>
  <si>
    <t>시가지</t>
  </si>
  <si>
    <t>중심지</t>
  </si>
  <si>
    <t>역사문화</t>
  </si>
  <si>
    <t>소계</t>
  </si>
  <si>
    <t>최고</t>
  </si>
  <si>
    <t>최저</t>
  </si>
  <si>
    <t>문화자원</t>
  </si>
  <si>
    <t>중요시설물</t>
  </si>
  <si>
    <t>생태계</t>
  </si>
  <si>
    <t>학교</t>
  </si>
  <si>
    <t>공용</t>
  </si>
  <si>
    <t>중요시설물</t>
  </si>
  <si>
    <t>공항</t>
  </si>
  <si>
    <t>자연</t>
  </si>
  <si>
    <t>집단</t>
  </si>
  <si>
    <t>주거</t>
  </si>
  <si>
    <t>산업</t>
  </si>
  <si>
    <t>유통</t>
  </si>
  <si>
    <t>관광휴양</t>
  </si>
  <si>
    <t>복합</t>
  </si>
  <si>
    <t>지구</t>
  </si>
  <si>
    <t>Historical</t>
  </si>
  <si>
    <t>Fire</t>
  </si>
  <si>
    <t>Prevention</t>
  </si>
  <si>
    <t>Cultural</t>
  </si>
  <si>
    <t>Major</t>
  </si>
  <si>
    <t>Residen</t>
  </si>
  <si>
    <t>Indust</t>
  </si>
  <si>
    <t>Circula</t>
  </si>
  <si>
    <t>Recrea</t>
  </si>
  <si>
    <t>Sub-total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</si>
  <si>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</si>
  <si>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</si>
  <si>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</si>
  <si>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</si>
  <si>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</si>
  <si>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</si>
  <si>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</si>
  <si>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</si>
  <si>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</si>
  <si>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</si>
  <si>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</t>
  </si>
  <si>
    <t>Ecosystem</t>
  </si>
  <si>
    <t>School</t>
  </si>
  <si>
    <t>Public</t>
  </si>
  <si>
    <t>facilities</t>
  </si>
  <si>
    <t>Airport</t>
  </si>
  <si>
    <t>Natural</t>
  </si>
  <si>
    <t>Group</t>
  </si>
  <si>
    <t>tial</t>
  </si>
  <si>
    <t>Tourist</t>
  </si>
  <si>
    <t>Complex</t>
  </si>
  <si>
    <t>ling</t>
  </si>
  <si>
    <t>자료 : 건설과</t>
  </si>
  <si>
    <t>용  도  지  역(속1)</t>
  </si>
  <si>
    <t>용  도  지  역(속2)</t>
  </si>
  <si>
    <t>Unit : persons, ㎢</t>
  </si>
  <si>
    <t>단위 :  ㎢</t>
  </si>
  <si>
    <t>Unit : ㎢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</si>
  <si>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</si>
  <si>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</si>
  <si>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</si>
  <si>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</si>
  <si>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</si>
  <si>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</si>
  <si>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</si>
  <si>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   도    시    지    역         Rural area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</si>
  <si>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</si>
  <si>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</si>
  <si>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</si>
  <si>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</si>
  <si>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</si>
  <si>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</si>
  <si>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</si>
  <si>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</si>
  <si>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</si>
  <si>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</t>
  </si>
  <si>
    <t>계획관리지역</t>
  </si>
  <si>
    <t>생산관리지역</t>
  </si>
  <si>
    <t>보전관리지역</t>
  </si>
  <si>
    <t>농림지역</t>
  </si>
  <si>
    <t>자연환경보전지역</t>
  </si>
  <si>
    <t>전용주거지역 Residential zone</t>
  </si>
  <si>
    <t>일반주거지역 General residential</t>
  </si>
  <si>
    <t>소   계</t>
  </si>
  <si>
    <t>소 계</t>
  </si>
  <si>
    <t>Specific Use Area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</si>
  <si>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</si>
  <si>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</si>
  <si>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</si>
  <si>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</si>
  <si>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</si>
  <si>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</si>
  <si>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</si>
  <si>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Plan</t>
  </si>
  <si>
    <t>Production</t>
  </si>
  <si>
    <t>Preservationed</t>
  </si>
  <si>
    <t>Agricultural  &amp;</t>
  </si>
  <si>
    <t>Environment</t>
  </si>
  <si>
    <t>Urban</t>
  </si>
  <si>
    <t>Rural</t>
  </si>
  <si>
    <t>Grand Total</t>
  </si>
  <si>
    <t>1st Exclusive</t>
  </si>
  <si>
    <t>2st Exclusive</t>
  </si>
  <si>
    <t>1st General</t>
  </si>
  <si>
    <t>2st General</t>
  </si>
  <si>
    <t>3st General</t>
  </si>
  <si>
    <t>residential</t>
  </si>
  <si>
    <t>Neighborhood</t>
  </si>
  <si>
    <t>Distributional</t>
  </si>
  <si>
    <t>Exclusive</t>
  </si>
  <si>
    <t>Mixed</t>
  </si>
  <si>
    <t>Preserved</t>
  </si>
  <si>
    <t>Toral</t>
  </si>
  <si>
    <t>Management area</t>
  </si>
  <si>
    <t>Forest  area</t>
  </si>
  <si>
    <t>Preservation  area</t>
  </si>
  <si>
    <t>8.  공         원</t>
  </si>
  <si>
    <t>국립공원</t>
  </si>
  <si>
    <t>P  A  R  K</t>
  </si>
  <si>
    <t>RIVERS AND STREAMS</t>
  </si>
  <si>
    <t>용  도  지  역  별     By use</t>
  </si>
  <si>
    <t>용  도  지  역  별     By use</t>
  </si>
  <si>
    <t>지    목    별     By purpose</t>
  </si>
  <si>
    <t>지    목    별     By purpose</t>
  </si>
  <si>
    <t>도 시 계 획구 역 내   Subject to urban planning zone</t>
  </si>
  <si>
    <t>도 시 계 획구 역 내   Subject to urban planning zone</t>
  </si>
  <si>
    <t>연         별</t>
  </si>
  <si>
    <t>요 개 수   Case of improvements needed</t>
  </si>
  <si>
    <t>하천종류별</t>
  </si>
  <si>
    <t>River</t>
  </si>
  <si>
    <t>Total Length</t>
  </si>
  <si>
    <t>Already improved</t>
  </si>
  <si>
    <t>Yet to be improved</t>
  </si>
  <si>
    <t>직할하천 (국가하천)
 Direct  river</t>
  </si>
  <si>
    <t>지방하천 (지방1급하천)
 Local river</t>
  </si>
  <si>
    <t>준용하천 (지방2급하천)
Corresponded river</t>
  </si>
  <si>
    <t xml:space="preserve"> 계 (A)</t>
  </si>
  <si>
    <t>군립공원</t>
  </si>
  <si>
    <t>계 (B)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</si>
  <si>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</si>
  <si>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</si>
  <si>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</si>
  <si>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</si>
  <si>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</si>
  <si>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sports</t>
  </si>
  <si>
    <r>
      <t xml:space="preserve">계북면
</t>
    </r>
    <r>
      <rPr>
        <sz val="9"/>
        <rFont val="새굴림"/>
        <family val="1"/>
      </rPr>
      <t>Gyebuk-myeon</t>
    </r>
  </si>
  <si>
    <t>자료 : 건설과</t>
  </si>
  <si>
    <t>10. 하 천 부 지 점 용</t>
  </si>
  <si>
    <t>USE OF RIVER SITES</t>
  </si>
  <si>
    <t>Unit : ㎡, Thousands won</t>
  </si>
  <si>
    <t>면   적    합   계</t>
  </si>
  <si>
    <t>면   적    합   계</t>
  </si>
  <si>
    <t xml:space="preserve">사용료징수  </t>
  </si>
  <si>
    <t>Total area</t>
  </si>
  <si>
    <t>Collection of use fees</t>
  </si>
  <si>
    <t>전(㎡)</t>
  </si>
  <si>
    <t>답(㎡)</t>
  </si>
  <si>
    <t>잡 종 지(㎡)</t>
  </si>
  <si>
    <t>기    타(㎡)</t>
  </si>
  <si>
    <t>Number of cases</t>
  </si>
  <si>
    <t>Others</t>
  </si>
  <si>
    <t>Adjusted</t>
  </si>
  <si>
    <t>토사채취</t>
  </si>
  <si>
    <t>(㎥)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</si>
  <si>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</si>
  <si>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</si>
  <si>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</si>
  <si>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</si>
  <si>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</si>
  <si>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</si>
  <si>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</si>
  <si>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</si>
  <si>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</si>
  <si>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미포장</t>
  </si>
  <si>
    <t>미개통</t>
  </si>
  <si>
    <t>Rate</t>
  </si>
  <si>
    <t>Unpaved</t>
  </si>
  <si>
    <t>Unrepaired</t>
  </si>
  <si>
    <t>Highway</t>
  </si>
  <si>
    <t>ROAD  FACILITIES</t>
  </si>
  <si>
    <t>단위 : 개소, m, ㎡</t>
  </si>
  <si>
    <t>지  하  보  도</t>
  </si>
  <si>
    <t>지 하 상 가</t>
  </si>
  <si>
    <t>터          널</t>
  </si>
  <si>
    <t>가로등</t>
  </si>
  <si>
    <t>Pedestrian overpass</t>
  </si>
  <si>
    <t>Pedestrian underpass</t>
  </si>
  <si>
    <t>Underground roadway</t>
  </si>
  <si>
    <t>Elevated road</t>
  </si>
  <si>
    <t>Underground Shopping Center</t>
  </si>
  <si>
    <t>Tunnels</t>
  </si>
  <si>
    <t>Street Lamps</t>
  </si>
  <si>
    <t>개소</t>
  </si>
  <si>
    <t>BRIDGES(cont'd)</t>
  </si>
  <si>
    <t xml:space="preserve"> BRIDGES</t>
  </si>
  <si>
    <t>12. 도 로 시 설 물</t>
  </si>
  <si>
    <t xml:space="preserve"> 교        량 (속)</t>
  </si>
  <si>
    <t>단위 : 개소, m</t>
  </si>
  <si>
    <t>Unit : Number, m</t>
  </si>
  <si>
    <t>합            계                  Grand Total</t>
  </si>
  <si>
    <t>고속도로 highway</t>
  </si>
  <si>
    <t>일    반   국    도                 General Notional Road</t>
  </si>
  <si>
    <t>연   별
읍면별
Year &amp;
Eup Myeon</t>
  </si>
  <si>
    <t>연   별
읍면별
Year &amp;
Eup Myeon</t>
  </si>
  <si>
    <t>층  수  별 주 택 수   House by floor number</t>
  </si>
  <si>
    <t>계   Total</t>
  </si>
  <si>
    <t>이용목적   Land use</t>
  </si>
  <si>
    <t>기   타   other</t>
  </si>
  <si>
    <t>4. 토 지 거 래 허 가</t>
  </si>
  <si>
    <t>합    계
Total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</si>
  <si>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</si>
  <si>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</si>
  <si>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</si>
  <si>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</si>
  <si>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</si>
  <si>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</si>
  <si>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Sub-total</t>
  </si>
  <si>
    <t>6. 용  도  지  구</t>
  </si>
  <si>
    <t>7.  용  도  지  역</t>
  </si>
  <si>
    <t>9. 하         천</t>
  </si>
  <si>
    <t xml:space="preserve">11.  도        로  </t>
  </si>
  <si>
    <t>-</t>
  </si>
  <si>
    <t>나   무</t>
  </si>
  <si>
    <t>철   골</t>
  </si>
  <si>
    <t>-</t>
  </si>
  <si>
    <t>자료: 건설과</t>
  </si>
  <si>
    <t>자료 : 건설과</t>
  </si>
  <si>
    <t>연장</t>
  </si>
  <si>
    <t>Paved</t>
  </si>
  <si>
    <t xml:space="preserve">        포    장    </t>
  </si>
  <si>
    <t>농림지역
Agricultural &amp;
Forest Area</t>
  </si>
  <si>
    <t>용  도  지  역  별</t>
  </si>
  <si>
    <t>자연환경보전지역
Natural
Environment
Preservation Area</t>
  </si>
  <si>
    <r>
      <t>관리지역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Management
Area</t>
    </r>
  </si>
  <si>
    <t>주 : 1) 2003년 6월 이전은 '준도시'와 '준종림'의 합계임</t>
  </si>
  <si>
    <t>소공원</t>
  </si>
  <si>
    <t>역사공원</t>
  </si>
  <si>
    <t>문화공원</t>
  </si>
  <si>
    <t>수변공원</t>
  </si>
  <si>
    <t>묘지공원</t>
  </si>
  <si>
    <t>Mini</t>
  </si>
  <si>
    <t>Historical</t>
  </si>
  <si>
    <t>Cultural</t>
  </si>
  <si>
    <t>Waterside</t>
  </si>
  <si>
    <t>Grave yard</t>
  </si>
  <si>
    <t>Others</t>
  </si>
  <si>
    <t>기타공원</t>
  </si>
  <si>
    <t>자  연  공  원   조   성      Make a Natural</t>
  </si>
  <si>
    <t>parks</t>
  </si>
  <si>
    <t>도      시      공      원     조     성</t>
  </si>
  <si>
    <t>도      시      공      원     조     성</t>
  </si>
  <si>
    <t>Urban                      parks</t>
  </si>
  <si>
    <t>P  A  R  K(Cont'd)</t>
  </si>
  <si>
    <t>8.  공         원(속)</t>
  </si>
  <si>
    <r>
      <t>도시자연
공원구역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Urban natural
park zone</t>
    </r>
  </si>
  <si>
    <t>주 : 1) 2005년 이전은 '도시자연공원' 자료임</t>
  </si>
  <si>
    <t>-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</si>
  <si>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</si>
  <si>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</si>
  <si>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</si>
  <si>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</si>
  <si>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</si>
  <si>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문교/사회용
Education &amp; Society</t>
  </si>
  <si>
    <t>기 타
Others</t>
  </si>
  <si>
    <t>자료 : 재난안전관리과</t>
  </si>
  <si>
    <t>다가구주택</t>
  </si>
  <si>
    <t>Multi family house</t>
  </si>
  <si>
    <t>동 수</t>
  </si>
  <si>
    <t>일반가구수</t>
  </si>
  <si>
    <t>No. of general</t>
  </si>
  <si>
    <t>주    택    수</t>
  </si>
  <si>
    <t>House within</t>
  </si>
  <si>
    <t>commercial building</t>
  </si>
  <si>
    <t>Housing</t>
  </si>
  <si>
    <t>supply rate</t>
  </si>
  <si>
    <t>(B)/(A)*100</t>
  </si>
  <si>
    <t>생산</t>
  </si>
  <si>
    <t>Agricultural</t>
  </si>
  <si>
    <t>자연</t>
  </si>
  <si>
    <t>Natural</t>
  </si>
  <si>
    <t>모터</t>
  </si>
  <si>
    <t>그레이더</t>
  </si>
  <si>
    <t>Motor</t>
  </si>
  <si>
    <t>동 수</t>
  </si>
  <si>
    <t>연면적</t>
  </si>
  <si>
    <t>미세분지역</t>
  </si>
  <si>
    <t>-</t>
  </si>
  <si>
    <t>-</t>
  </si>
</sst>
</file>

<file path=xl/styles.xml><?xml version="1.0" encoding="utf-8"?>
<styleSheet xmlns="http://schemas.openxmlformats.org/spreadsheetml/2006/main">
  <numFmts count="6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\&quot;* #,##0_ ;_ &quot;\&quot;* \-#,##0_ ;_ &quot;\&quot;* &quot;-&quot;_ ;_ @_ "/>
    <numFmt numFmtId="193" formatCode="0.000"/>
    <numFmt numFmtId="194" formatCode="0.0000"/>
    <numFmt numFmtId="195" formatCode="0.0%"/>
    <numFmt numFmtId="196" formatCode="_-&quot;\&quot;* #,##0.0_-;\-&quot;\&quot;* #,##0.0_-;_-&quot;\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\&quot;#,##0;&quot;\&quot;\-#,##0"/>
    <numFmt numFmtId="214" formatCode="&quot;\&quot;#,##0;[Red]&quot;\&quot;\-#,##0"/>
    <numFmt numFmtId="215" formatCode="&quot;\&quot;#,##0.00;&quot;\&quot;\-#,##0.00"/>
    <numFmt numFmtId="216" formatCode="&quot;\&quot;#,##0.00;[Red]&quot;\&quot;\-#,##0.00"/>
    <numFmt numFmtId="217" formatCode="_ &quot;\&quot;* #,##0.00_ ;_ &quot;\&quot;* \-#,##0.00_ ;_ &quot;\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  <numFmt numFmtId="231" formatCode="#,##0.000"/>
  </numFmts>
  <fonts count="3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sz val="14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2" fillId="0" borderId="0">
      <alignment/>
      <protection/>
    </xf>
  </cellStyleXfs>
  <cellXfs count="43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 quotePrefix="1">
      <alignment horizontal="center" vertical="center"/>
    </xf>
    <xf numFmtId="207" fontId="21" fillId="0" borderId="0" xfId="24" applyNumberFormat="1" applyFont="1" applyBorder="1" applyAlignment="1" quotePrefix="1">
      <alignment horizontal="center" vertical="center"/>
    </xf>
    <xf numFmtId="207" fontId="21" fillId="0" borderId="0" xfId="0" applyNumberFormat="1" applyFont="1" applyBorder="1" applyAlignment="1">
      <alignment horizontal="center" vertical="center"/>
    </xf>
    <xf numFmtId="191" fontId="21" fillId="0" borderId="0" xfId="21" applyNumberFormat="1" applyFont="1" applyBorder="1" applyAlignment="1">
      <alignment horizontal="center" vertical="center"/>
    </xf>
    <xf numFmtId="207" fontId="21" fillId="0" borderId="0" xfId="24" applyNumberFormat="1" applyFont="1" applyBorder="1" applyAlignment="1">
      <alignment horizontal="center" vertical="center"/>
    </xf>
    <xf numFmtId="207" fontId="22" fillId="0" borderId="0" xfId="24" applyNumberFormat="1" applyFont="1" applyBorder="1" applyAlignment="1" quotePrefix="1">
      <alignment horizontal="center" vertical="center"/>
    </xf>
    <xf numFmtId="207" fontId="22" fillId="0" borderId="2" xfId="24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21" fillId="0" borderId="0" xfId="0" applyFont="1" applyBorder="1" applyAlignment="1">
      <alignment horizontal="left"/>
    </xf>
    <xf numFmtId="176" fontId="21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76" fontId="21" fillId="0" borderId="4" xfId="2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76" fontId="21" fillId="0" borderId="0" xfId="22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21" fillId="0" borderId="12" xfId="22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 shrinkToFit="1"/>
    </xf>
    <xf numFmtId="207" fontId="21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/>
    </xf>
    <xf numFmtId="0" fontId="21" fillId="0" borderId="17" xfId="0" applyFont="1" applyBorder="1" applyAlignment="1">
      <alignment horizontal="center" vertical="center" wrapText="1" shrinkToFit="1"/>
    </xf>
    <xf numFmtId="207" fontId="22" fillId="0" borderId="18" xfId="0" applyNumberFormat="1" applyFont="1" applyFill="1" applyBorder="1" applyAlignment="1">
      <alignment horizontal="center" vertical="center"/>
    </xf>
    <xf numFmtId="207" fontId="22" fillId="0" borderId="2" xfId="0" applyNumberFormat="1" applyFont="1" applyFill="1" applyBorder="1" applyAlignment="1">
      <alignment horizontal="center" vertical="center" shrinkToFit="1"/>
    </xf>
    <xf numFmtId="207" fontId="22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/>
    </xf>
    <xf numFmtId="179" fontId="2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6" fontId="21" fillId="0" borderId="3" xfId="22" applyFont="1" applyBorder="1" applyAlignment="1">
      <alignment horizontal="center" vertical="center"/>
    </xf>
    <xf numFmtId="176" fontId="21" fillId="0" borderId="5" xfId="22" applyFont="1" applyBorder="1" applyAlignment="1">
      <alignment horizontal="center" vertical="center"/>
    </xf>
    <xf numFmtId="176" fontId="21" fillId="0" borderId="14" xfId="22" applyFont="1" applyBorder="1" applyAlignment="1">
      <alignment horizontal="center" vertical="center"/>
    </xf>
    <xf numFmtId="207" fontId="22" fillId="0" borderId="0" xfId="0" applyNumberFormat="1" applyFont="1" applyBorder="1" applyAlignment="1">
      <alignment horizontal="center" vertical="center"/>
    </xf>
    <xf numFmtId="176" fontId="21" fillId="0" borderId="3" xfId="22" applyFont="1" applyBorder="1" applyAlignment="1">
      <alignment horizontal="center" vertical="center" wrapText="1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21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176" fontId="21" fillId="0" borderId="17" xfId="22" applyFont="1" applyBorder="1" applyAlignment="1">
      <alignment horizontal="center" vertical="center"/>
    </xf>
    <xf numFmtId="207" fontId="21" fillId="0" borderId="18" xfId="0" applyNumberFormat="1" applyFont="1" applyBorder="1" applyAlignment="1">
      <alignment horizontal="center" vertical="center"/>
    </xf>
    <xf numFmtId="207" fontId="21" fillId="0" borderId="2" xfId="0" applyNumberFormat="1" applyFont="1" applyBorder="1" applyAlignment="1">
      <alignment horizontal="center" vertical="center"/>
    </xf>
    <xf numFmtId="207" fontId="21" fillId="0" borderId="2" xfId="0" applyNumberFormat="1" applyFont="1" applyBorder="1" applyAlignment="1" applyProtection="1">
      <alignment horizontal="center" vertical="center"/>
      <protection locked="0"/>
    </xf>
    <xf numFmtId="207" fontId="21" fillId="0" borderId="2" xfId="21" applyNumberFormat="1" applyFont="1" applyBorder="1" applyAlignment="1" applyProtection="1">
      <alignment horizontal="center" vertical="center"/>
      <protection locked="0"/>
    </xf>
    <xf numFmtId="176" fontId="21" fillId="0" borderId="0" xfId="21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207" fontId="21" fillId="0" borderId="11" xfId="21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9" fontId="22" fillId="0" borderId="2" xfId="0" applyNumberFormat="1" applyFont="1" applyBorder="1" applyAlignment="1">
      <alignment horizontal="center" vertical="center"/>
    </xf>
    <xf numFmtId="179" fontId="22" fillId="0" borderId="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176" fontId="21" fillId="0" borderId="3" xfId="21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Alignment="1">
      <alignment/>
    </xf>
    <xf numFmtId="0" fontId="21" fillId="0" borderId="19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21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applyProtection="1">
      <alignment horizontal="center" vertical="center"/>
      <protection locked="0"/>
    </xf>
    <xf numFmtId="4" fontId="22" fillId="0" borderId="2" xfId="0" applyNumberFormat="1" applyFont="1" applyBorder="1" applyAlignment="1">
      <alignment horizontal="center" vertical="center"/>
    </xf>
    <xf numFmtId="191" fontId="22" fillId="0" borderId="2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0" fontId="21" fillId="0" borderId="19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79" fontId="22" fillId="0" borderId="2" xfId="0" applyNumberFormat="1" applyFont="1" applyBorder="1" applyAlignment="1" quotePrefix="1">
      <alignment horizontal="center" vertical="center"/>
    </xf>
    <xf numFmtId="0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4" fontId="21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 quotePrefix="1">
      <alignment horizontal="center" vertical="center"/>
    </xf>
    <xf numFmtId="2" fontId="18" fillId="0" borderId="0" xfId="0" applyNumberFormat="1" applyFont="1" applyFill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" fontId="25" fillId="0" borderId="0" xfId="21" applyNumberFormat="1" applyFont="1" applyFill="1" applyBorder="1" applyAlignment="1">
      <alignment horizontal="center" vertical="center"/>
    </xf>
    <xf numFmtId="228" fontId="28" fillId="0" borderId="2" xfId="21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2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right"/>
    </xf>
    <xf numFmtId="0" fontId="21" fillId="0" borderId="4" xfId="22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 quotePrefix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91" fontId="25" fillId="0" borderId="0" xfId="21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4" fontId="25" fillId="0" borderId="0" xfId="24" applyNumberFormat="1" applyFont="1" applyFill="1" applyBorder="1" applyAlignment="1" quotePrefix="1">
      <alignment horizontal="center" vertical="center"/>
    </xf>
    <xf numFmtId="4" fontId="25" fillId="0" borderId="0" xfId="24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179" fontId="22" fillId="0" borderId="18" xfId="0" applyNumberFormat="1" applyFont="1" applyFill="1" applyBorder="1" applyAlignment="1" quotePrefix="1">
      <alignment horizontal="center" vertical="center"/>
    </xf>
    <xf numFmtId="191" fontId="28" fillId="0" borderId="18" xfId="21" applyNumberFormat="1" applyFont="1" applyFill="1" applyBorder="1" applyAlignment="1">
      <alignment horizontal="center" vertical="center"/>
    </xf>
    <xf numFmtId="191" fontId="28" fillId="0" borderId="2" xfId="21" applyNumberFormat="1" applyFont="1" applyFill="1" applyBorder="1" applyAlignment="1">
      <alignment horizontal="center" vertical="center"/>
    </xf>
    <xf numFmtId="191" fontId="28" fillId="0" borderId="0" xfId="21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21" fillId="0" borderId="0" xfId="22" applyNumberFormat="1" applyFont="1" applyBorder="1" applyAlignment="1">
      <alignment horizontal="center" vertical="center"/>
    </xf>
    <xf numFmtId="0" fontId="21" fillId="0" borderId="5" xfId="22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21" fillId="0" borderId="11" xfId="22" applyNumberFormat="1" applyFont="1" applyBorder="1" applyAlignment="1">
      <alignment horizontal="center" vertical="center"/>
    </xf>
    <xf numFmtId="0" fontId="21" fillId="0" borderId="12" xfId="22" applyNumberFormat="1" applyFont="1" applyBorder="1" applyAlignment="1">
      <alignment horizontal="center" vertical="center"/>
    </xf>
    <xf numFmtId="0" fontId="21" fillId="0" borderId="13" xfId="22" applyNumberFormat="1" applyFont="1" applyBorder="1" applyAlignment="1">
      <alignment horizontal="center" vertical="center"/>
    </xf>
    <xf numFmtId="203" fontId="21" fillId="0" borderId="3" xfId="22" applyNumberFormat="1" applyFont="1" applyBorder="1" applyAlignment="1" quotePrefix="1">
      <alignment horizontal="center" vertical="center"/>
    </xf>
    <xf numFmtId="207" fontId="21" fillId="0" borderId="0" xfId="0" applyNumberFormat="1" applyFont="1" applyAlignment="1">
      <alignment horizontal="center" vertical="center"/>
    </xf>
    <xf numFmtId="207" fontId="21" fillId="0" borderId="0" xfId="22" applyNumberFormat="1" applyFont="1" applyBorder="1" applyAlignment="1" quotePrefix="1">
      <alignment horizontal="center" vertical="center"/>
    </xf>
    <xf numFmtId="227" fontId="21" fillId="0" borderId="0" xfId="0" applyNumberFormat="1" applyFont="1" applyBorder="1" applyAlignment="1">
      <alignment horizontal="center" vertical="center"/>
    </xf>
    <xf numFmtId="203" fontId="22" fillId="0" borderId="3" xfId="22" applyNumberFormat="1" applyFont="1" applyBorder="1" applyAlignment="1" quotePrefix="1">
      <alignment horizontal="center" vertical="center"/>
    </xf>
    <xf numFmtId="176" fontId="21" fillId="0" borderId="3" xfId="22" applyFont="1" applyBorder="1" applyAlignment="1">
      <alignment horizontal="center" vertical="center" wrapText="1" shrinkToFit="1"/>
    </xf>
    <xf numFmtId="176" fontId="21" fillId="0" borderId="17" xfId="22" applyFont="1" applyBorder="1" applyAlignment="1">
      <alignment horizontal="center" vertical="center" wrapText="1"/>
    </xf>
    <xf numFmtId="227" fontId="21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1" fillId="0" borderId="2" xfId="0" applyFont="1" applyBorder="1" applyAlignment="1">
      <alignment wrapText="1"/>
    </xf>
    <xf numFmtId="0" fontId="21" fillId="0" borderId="3" xfId="22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shrinkToFit="1"/>
    </xf>
    <xf numFmtId="0" fontId="21" fillId="0" borderId="14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shrinkToFit="1"/>
    </xf>
    <xf numFmtId="207" fontId="21" fillId="0" borderId="0" xfId="21" applyNumberFormat="1" applyFont="1" applyBorder="1" applyAlignment="1">
      <alignment horizontal="center" vertical="center"/>
    </xf>
    <xf numFmtId="207" fontId="21" fillId="0" borderId="11" xfId="0" applyNumberFormat="1" applyFont="1" applyBorder="1" applyAlignment="1" quotePrefix="1">
      <alignment horizontal="center" vertical="center"/>
    </xf>
    <xf numFmtId="207" fontId="21" fillId="0" borderId="0" xfId="17" applyNumberFormat="1" applyFont="1" applyBorder="1" applyAlignment="1">
      <alignment horizontal="center" vertical="center"/>
    </xf>
    <xf numFmtId="207" fontId="22" fillId="0" borderId="0" xfId="0" applyNumberFormat="1" applyFont="1" applyBorder="1" applyAlignment="1" quotePrefix="1">
      <alignment horizontal="center" vertical="center"/>
    </xf>
    <xf numFmtId="0" fontId="18" fillId="0" borderId="17" xfId="0" applyFont="1" applyBorder="1" applyAlignment="1">
      <alignment horizontal="center" vertical="center" wrapText="1" shrinkToFit="1"/>
    </xf>
    <xf numFmtId="207" fontId="21" fillId="0" borderId="2" xfId="24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/>
    </xf>
    <xf numFmtId="0" fontId="18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207" fontId="21" fillId="0" borderId="1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 shrinkToFit="1"/>
    </xf>
    <xf numFmtId="207" fontId="21" fillId="0" borderId="18" xfId="21" applyNumberFormat="1" applyFont="1" applyBorder="1" applyAlignment="1" applyProtection="1">
      <alignment horizontal="center" vertical="center"/>
      <protection locked="0"/>
    </xf>
    <xf numFmtId="207" fontId="25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24" applyNumberFormat="1" applyFont="1" applyBorder="1" applyAlignment="1">
      <alignment horizontal="center" vertical="center"/>
    </xf>
    <xf numFmtId="227" fontId="25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21" applyNumberFormat="1" applyFont="1" applyBorder="1" applyAlignment="1">
      <alignment horizontal="center" vertical="center"/>
    </xf>
    <xf numFmtId="227" fontId="21" fillId="0" borderId="0" xfId="21" applyNumberFormat="1" applyFont="1" applyBorder="1" applyAlignment="1" applyProtection="1">
      <alignment horizontal="center" vertical="center"/>
      <protection locked="0"/>
    </xf>
    <xf numFmtId="177" fontId="21" fillId="0" borderId="0" xfId="21" applyNumberFormat="1" applyFont="1" applyFill="1" applyBorder="1" applyAlignment="1">
      <alignment horizontal="center"/>
    </xf>
    <xf numFmtId="0" fontId="21" fillId="0" borderId="14" xfId="0" applyFont="1" applyBorder="1" applyAlignment="1" quotePrefix="1">
      <alignment horizontal="center" vertical="center"/>
    </xf>
    <xf numFmtId="207" fontId="22" fillId="0" borderId="0" xfId="24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 quotePrefix="1">
      <alignment horizontal="center" vertical="center"/>
    </xf>
    <xf numFmtId="207" fontId="18" fillId="0" borderId="0" xfId="0" applyNumberFormat="1" applyFont="1" applyBorder="1" applyAlignment="1">
      <alignment horizontal="center" vertical="center"/>
    </xf>
    <xf numFmtId="207" fontId="22" fillId="0" borderId="2" xfId="21" applyNumberFormat="1" applyFont="1" applyBorder="1" applyAlignment="1">
      <alignment horizontal="center" vertical="center"/>
    </xf>
    <xf numFmtId="207" fontId="22" fillId="0" borderId="0" xfId="21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1" fontId="19" fillId="0" borderId="0" xfId="27" applyNumberFormat="1" applyFont="1" applyBorder="1" applyAlignment="1">
      <alignment horizontal="center" vertical="center"/>
      <protection/>
    </xf>
    <xf numFmtId="1" fontId="19" fillId="0" borderId="0" xfId="27" applyNumberFormat="1" applyFont="1" applyBorder="1">
      <alignment/>
      <protection/>
    </xf>
    <xf numFmtId="1" fontId="21" fillId="0" borderId="2" xfId="27" applyNumberFormat="1" applyFont="1" applyBorder="1" applyAlignment="1">
      <alignment horizontal="left"/>
      <protection/>
    </xf>
    <xf numFmtId="1" fontId="21" fillId="0" borderId="2" xfId="27" applyNumberFormat="1" applyFont="1" applyBorder="1">
      <alignment/>
      <protection/>
    </xf>
    <xf numFmtId="1" fontId="21" fillId="0" borderId="0" xfId="27" applyNumberFormat="1" applyFont="1" applyBorder="1" applyAlignment="1">
      <alignment horizontal="left"/>
      <protection/>
    </xf>
    <xf numFmtId="1" fontId="21" fillId="0" borderId="2" xfId="27" applyNumberFormat="1" applyFont="1" applyBorder="1" applyAlignment="1">
      <alignment horizontal="right"/>
      <protection/>
    </xf>
    <xf numFmtId="1" fontId="21" fillId="0" borderId="0" xfId="27" applyNumberFormat="1" applyFont="1" applyBorder="1">
      <alignment/>
      <protection/>
    </xf>
    <xf numFmtId="1" fontId="21" fillId="0" borderId="0" xfId="27" applyNumberFormat="1" applyFont="1" applyBorder="1" applyAlignment="1">
      <alignment horizontal="center"/>
      <protection/>
    </xf>
    <xf numFmtId="0" fontId="21" fillId="0" borderId="3" xfId="20" applyNumberFormat="1" applyFont="1" applyBorder="1" applyAlignment="1" quotePrefix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27" applyNumberFormat="1" applyFont="1" applyBorder="1" applyAlignment="1">
      <alignment horizontal="center" vertical="center"/>
      <protection/>
    </xf>
    <xf numFmtId="0" fontId="22" fillId="0" borderId="17" xfId="20" applyNumberFormat="1" applyFont="1" applyBorder="1" applyAlignment="1" quotePrefix="1">
      <alignment horizontal="center" vertical="center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2" xfId="27" applyNumberFormat="1" applyFont="1" applyBorder="1" applyAlignment="1" applyProtection="1">
      <alignment horizontal="center" vertical="center"/>
      <protection locked="0"/>
    </xf>
    <xf numFmtId="1" fontId="22" fillId="0" borderId="0" xfId="27" applyNumberFormat="1" applyFont="1" applyBorder="1">
      <alignment/>
      <protection/>
    </xf>
    <xf numFmtId="1" fontId="21" fillId="0" borderId="0" xfId="27" applyNumberFormat="1" applyFont="1">
      <alignment/>
      <protection/>
    </xf>
    <xf numFmtId="1" fontId="21" fillId="0" borderId="0" xfId="27" applyNumberFormat="1" applyFont="1" applyBorder="1" applyAlignment="1">
      <alignment horizontal="right"/>
      <protection/>
    </xf>
    <xf numFmtId="0" fontId="22" fillId="0" borderId="2" xfId="27" applyNumberFormat="1" applyFont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 shrinkToFit="1"/>
    </xf>
    <xf numFmtId="0" fontId="22" fillId="0" borderId="3" xfId="0" applyFont="1" applyBorder="1" applyAlignment="1" quotePrefix="1">
      <alignment horizontal="center" vertical="center"/>
    </xf>
    <xf numFmtId="227" fontId="22" fillId="0" borderId="2" xfId="21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1" fontId="21" fillId="0" borderId="3" xfId="20" applyNumberFormat="1" applyFont="1" applyBorder="1" applyAlignment="1">
      <alignment horizontal="center" vertical="center"/>
    </xf>
    <xf numFmtId="1" fontId="21" fillId="0" borderId="19" xfId="27" applyNumberFormat="1" applyFont="1" applyBorder="1" applyAlignment="1">
      <alignment horizontal="center" vertical="center"/>
      <protection/>
    </xf>
    <xf numFmtId="1" fontId="21" fillId="0" borderId="0" xfId="27" applyNumberFormat="1" applyFont="1" applyBorder="1" applyAlignment="1">
      <alignment horizontal="center" vertical="center"/>
      <protection/>
    </xf>
    <xf numFmtId="1" fontId="21" fillId="0" borderId="3" xfId="27" applyNumberFormat="1" applyFont="1" applyBorder="1" applyAlignment="1">
      <alignment horizontal="center" vertical="center"/>
      <protection/>
    </xf>
    <xf numFmtId="1" fontId="21" fillId="0" borderId="14" xfId="27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" fontId="21" fillId="0" borderId="10" xfId="27" applyNumberFormat="1" applyFont="1" applyBorder="1" applyAlignment="1">
      <alignment horizontal="center" vertical="center"/>
      <protection/>
    </xf>
    <xf numFmtId="1" fontId="21" fillId="0" borderId="8" xfId="27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1" fontId="21" fillId="0" borderId="12" xfId="20" applyNumberFormat="1" applyFont="1" applyBorder="1" applyAlignment="1">
      <alignment horizontal="center" vertical="center"/>
    </xf>
    <xf numFmtId="1" fontId="21" fillId="0" borderId="15" xfId="27" applyNumberFormat="1" applyFont="1" applyBorder="1" applyAlignment="1">
      <alignment horizontal="center" vertical="center"/>
      <protection/>
    </xf>
    <xf numFmtId="1" fontId="21" fillId="0" borderId="12" xfId="27" applyNumberFormat="1" applyFont="1" applyBorder="1" applyAlignment="1">
      <alignment horizontal="center" vertical="center"/>
      <protection/>
    </xf>
    <xf numFmtId="1" fontId="21" fillId="0" borderId="4" xfId="20" applyNumberFormat="1" applyFont="1" applyBorder="1" applyAlignment="1">
      <alignment horizontal="center" vertical="center"/>
    </xf>
    <xf numFmtId="1" fontId="21" fillId="0" borderId="4" xfId="27" applyNumberFormat="1" applyFont="1" applyBorder="1" applyAlignment="1">
      <alignment horizontal="center" vertical="center"/>
      <protection/>
    </xf>
    <xf numFmtId="1" fontId="21" fillId="0" borderId="16" xfId="27" applyNumberFormat="1" applyFont="1" applyBorder="1" applyAlignment="1">
      <alignment horizontal="center" vertical="center"/>
      <protection/>
    </xf>
    <xf numFmtId="227" fontId="28" fillId="0" borderId="2" xfId="0" applyNumberFormat="1" applyFont="1" applyFill="1" applyBorder="1" applyAlignment="1" applyProtection="1">
      <alignment horizontal="center" vertical="center"/>
      <protection locked="0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5" fillId="0" borderId="0" xfId="21" applyNumberFormat="1" applyFont="1" applyFill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0" fontId="21" fillId="0" borderId="15" xfId="0" applyNumberFormat="1" applyFont="1" applyBorder="1" applyAlignment="1">
      <alignment horizontal="center" vertical="center" shrinkToFi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6" fontId="21" fillId="0" borderId="0" xfId="21" applyFont="1" applyBorder="1" applyAlignment="1">
      <alignment horizontal="left"/>
    </xf>
    <xf numFmtId="0" fontId="21" fillId="0" borderId="8" xfId="22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 shrinkToFit="1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27" applyNumberFormat="1" applyFont="1" applyBorder="1" applyAlignment="1" applyProtection="1">
      <alignment horizontal="center" vertical="center"/>
      <protection locked="0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206" fontId="21" fillId="0" borderId="2" xfId="0" applyNumberFormat="1" applyFont="1" applyBorder="1" applyAlignment="1">
      <alignment horizontal="center" vertical="center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206" fontId="21" fillId="0" borderId="2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/>
    </xf>
    <xf numFmtId="206" fontId="22" fillId="0" borderId="2" xfId="0" applyNumberFormat="1" applyFont="1" applyBorder="1" applyAlignment="1">
      <alignment horizontal="center" vertical="center"/>
    </xf>
    <xf numFmtId="206" fontId="22" fillId="0" borderId="2" xfId="0" applyNumberFormat="1" applyFont="1" applyBorder="1" applyAlignment="1" applyProtection="1">
      <alignment horizontal="center" vertical="center"/>
      <protection locked="0"/>
    </xf>
    <xf numFmtId="207" fontId="31" fillId="0" borderId="2" xfId="21" applyNumberFormat="1" applyFont="1" applyFill="1" applyBorder="1" applyAlignment="1" applyProtection="1">
      <alignment horizontal="center" vertical="center"/>
      <protection locked="0"/>
    </xf>
    <xf numFmtId="207" fontId="31" fillId="0" borderId="2" xfId="0" applyNumberFormat="1" applyFont="1" applyFill="1" applyBorder="1" applyAlignment="1" applyProtection="1">
      <alignment horizontal="center" vertical="center"/>
      <protection locked="0"/>
    </xf>
    <xf numFmtId="206" fontId="22" fillId="0" borderId="18" xfId="0" applyNumberFormat="1" applyFont="1" applyBorder="1" applyAlignment="1">
      <alignment horizontal="center" vertical="center"/>
    </xf>
    <xf numFmtId="206" fontId="22" fillId="0" borderId="2" xfId="21" applyNumberFormat="1" applyFont="1" applyBorder="1" applyAlignment="1">
      <alignment horizontal="center" vertical="center"/>
    </xf>
    <xf numFmtId="206" fontId="28" fillId="0" borderId="2" xfId="21" applyNumberFormat="1" applyFont="1" applyFill="1" applyBorder="1" applyAlignment="1">
      <alignment horizontal="center" vertical="center"/>
    </xf>
    <xf numFmtId="206" fontId="22" fillId="0" borderId="0" xfId="0" applyNumberFormat="1" applyFont="1" applyBorder="1" applyAlignment="1" quotePrefix="1">
      <alignment horizontal="center" vertical="center"/>
    </xf>
    <xf numFmtId="206" fontId="21" fillId="0" borderId="0" xfId="24" applyNumberFormat="1" applyFont="1" applyBorder="1" applyAlignment="1">
      <alignment horizontal="center" vertical="center"/>
    </xf>
    <xf numFmtId="206" fontId="21" fillId="0" borderId="2" xfId="24" applyNumberFormat="1" applyFont="1" applyBorder="1" applyAlignment="1">
      <alignment horizontal="center" vertical="center"/>
    </xf>
    <xf numFmtId="206" fontId="22" fillId="0" borderId="2" xfId="24" applyNumberFormat="1" applyFont="1" applyBorder="1" applyAlignment="1">
      <alignment horizontal="center" vertical="center"/>
    </xf>
    <xf numFmtId="206" fontId="22" fillId="0" borderId="2" xfId="27" applyNumberFormat="1" applyFont="1" applyBorder="1" applyAlignment="1" applyProtection="1">
      <alignment horizontal="center" vertical="center"/>
      <protection locked="0"/>
    </xf>
    <xf numFmtId="206" fontId="22" fillId="0" borderId="2" xfId="27" applyNumberFormat="1" applyFont="1" applyBorder="1" applyAlignment="1">
      <alignment horizontal="center" vertical="center"/>
      <protection/>
    </xf>
    <xf numFmtId="191" fontId="22" fillId="0" borderId="0" xfId="21" applyNumberFormat="1" applyFont="1" applyBorder="1" applyAlignment="1">
      <alignment horizontal="center" vertical="center"/>
    </xf>
    <xf numFmtId="207" fontId="21" fillId="0" borderId="2" xfId="24" applyNumberFormat="1" applyFont="1" applyBorder="1" applyAlignment="1">
      <alignment horizontal="center" vertical="center"/>
    </xf>
    <xf numFmtId="227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191" fontId="25" fillId="0" borderId="9" xfId="21" applyNumberFormat="1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 shrinkToFit="1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7" xfId="0" applyFont="1" applyBorder="1" applyAlignment="1" quotePrefix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center" vertical="center"/>
    </xf>
    <xf numFmtId="191" fontId="21" fillId="0" borderId="2" xfId="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2" xfId="21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 quotePrefix="1">
      <alignment horizontal="center" vertical="center"/>
    </xf>
    <xf numFmtId="203" fontId="21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0" fontId="22" fillId="0" borderId="3" xfId="0" applyFont="1" applyBorder="1" applyAlignment="1" quotePrefix="1">
      <alignment horizontal="center" vertical="center"/>
    </xf>
    <xf numFmtId="176" fontId="21" fillId="0" borderId="3" xfId="22" applyFont="1" applyBorder="1" applyAlignment="1">
      <alignment horizontal="center" vertical="center" wrapText="1"/>
    </xf>
    <xf numFmtId="176" fontId="21" fillId="0" borderId="3" xfId="22" applyFont="1" applyBorder="1" applyAlignment="1">
      <alignment horizontal="center" vertical="center"/>
    </xf>
    <xf numFmtId="176" fontId="21" fillId="0" borderId="17" xfId="22" applyFont="1" applyBorder="1" applyAlignment="1">
      <alignment horizontal="center" vertical="center"/>
    </xf>
    <xf numFmtId="0" fontId="21" fillId="0" borderId="3" xfId="22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8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" fontId="21" fillId="0" borderId="20" xfId="27" applyNumberFormat="1" applyFont="1" applyBorder="1" applyAlignment="1">
      <alignment horizontal="center" vertical="center"/>
      <protection/>
    </xf>
    <xf numFmtId="1" fontId="21" fillId="0" borderId="22" xfId="27" applyNumberFormat="1" applyFont="1" applyBorder="1" applyAlignment="1">
      <alignment horizontal="center" vertical="center"/>
      <protection/>
    </xf>
    <xf numFmtId="0" fontId="21" fillId="0" borderId="0" xfId="27" applyNumberFormat="1" applyFont="1" applyBorder="1" applyAlignment="1">
      <alignment horizontal="center" vertical="center"/>
      <protection/>
    </xf>
    <xf numFmtId="1" fontId="21" fillId="0" borderId="19" xfId="27" applyNumberFormat="1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1" fontId="21" fillId="0" borderId="10" xfId="27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1" fontId="21" fillId="0" borderId="15" xfId="27" applyNumberFormat="1" applyFont="1" applyBorder="1" applyAlignment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1" fontId="17" fillId="0" borderId="0" xfId="27" applyNumberFormat="1" applyFont="1" applyAlignment="1">
      <alignment horizontal="center" vertical="center"/>
      <protection/>
    </xf>
    <xf numFmtId="1" fontId="17" fillId="0" borderId="0" xfId="27" applyNumberFormat="1" applyFont="1" applyBorder="1" applyAlignment="1">
      <alignment horizontal="center" vertical="center"/>
      <protection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" fontId="21" fillId="0" borderId="5" xfId="27" applyNumberFormat="1" applyFont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1" fontId="21" fillId="0" borderId="11" xfId="27" applyNumberFormat="1" applyFont="1" applyBorder="1" applyAlignment="1">
      <alignment horizontal="center" vertical="center"/>
      <protection/>
    </xf>
    <xf numFmtId="1" fontId="21" fillId="0" borderId="13" xfId="27" applyNumberFormat="1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1" fontId="21" fillId="0" borderId="0" xfId="27" applyNumberFormat="1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06" fontId="22" fillId="0" borderId="2" xfId="27" applyNumberFormat="1" applyFont="1" applyBorder="1" applyAlignment="1">
      <alignment horizontal="center" vertical="center"/>
      <protection/>
    </xf>
    <xf numFmtId="206" fontId="18" fillId="0" borderId="2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206" fontId="21" fillId="0" borderId="0" xfId="27" applyNumberFormat="1" applyFont="1" applyBorder="1" applyAlignment="1">
      <alignment horizontal="center" vertical="center"/>
      <protection/>
    </xf>
    <xf numFmtId="203" fontId="22" fillId="0" borderId="11" xfId="0" applyNumberFormat="1" applyFont="1" applyBorder="1" applyAlignment="1" applyProtection="1">
      <alignment horizontal="center" vertical="center"/>
      <protection locked="0"/>
    </xf>
    <xf numFmtId="203" fontId="22" fillId="0" borderId="0" xfId="0" applyNumberFormat="1" applyFont="1" applyBorder="1" applyAlignment="1" applyProtection="1">
      <alignment horizontal="center" vertical="center"/>
      <protection locked="0"/>
    </xf>
    <xf numFmtId="203" fontId="22" fillId="0" borderId="0" xfId="22" applyNumberFormat="1" applyFont="1" applyBorder="1" applyAlignment="1" applyProtection="1" quotePrefix="1">
      <alignment horizontal="center" vertical="center"/>
      <protection locked="0"/>
    </xf>
    <xf numFmtId="203" fontId="21" fillId="0" borderId="0" xfId="22" applyNumberFormat="1" applyFont="1" applyBorder="1" applyAlignment="1" applyProtection="1">
      <alignment horizontal="center" vertical="center"/>
      <protection locked="0"/>
    </xf>
    <xf numFmtId="203" fontId="21" fillId="0" borderId="0" xfId="22" applyNumberFormat="1" applyFont="1" applyBorder="1" applyAlignment="1" applyProtection="1" quotePrefix="1">
      <alignment horizontal="center" vertical="center"/>
      <protection locked="0"/>
    </xf>
    <xf numFmtId="203" fontId="21" fillId="0" borderId="2" xfId="22" applyNumberFormat="1" applyFont="1" applyBorder="1" applyAlignment="1" applyProtection="1" quotePrefix="1">
      <alignment horizontal="center" vertical="center"/>
      <protection locked="0"/>
    </xf>
    <xf numFmtId="207" fontId="31" fillId="0" borderId="18" xfId="17" applyNumberFormat="1" applyFont="1" applyFill="1" applyBorder="1" applyAlignment="1" quotePrefix="1">
      <alignment horizontal="center" vertical="center"/>
    </xf>
    <xf numFmtId="207" fontId="31" fillId="0" borderId="2" xfId="17" applyNumberFormat="1" applyFont="1" applyFill="1" applyBorder="1" applyAlignment="1" quotePrefix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15.건설장비(2-1)" xfId="20"/>
    <cellStyle name="콤마 [0]_2. 행정구역" xfId="21"/>
    <cellStyle name="콤마 [0]_해안선및도서" xfId="22"/>
    <cellStyle name="콤마_1" xfId="23"/>
    <cellStyle name="콤마_2. 행정구역" xfId="24"/>
    <cellStyle name="Currency" xfId="25"/>
    <cellStyle name="Currency [0]" xfId="26"/>
    <cellStyle name="표준_두류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7.77734375" style="20" customWidth="1"/>
    <col min="2" max="2" width="20.5546875" style="20" customWidth="1"/>
    <col min="3" max="3" width="20.5546875" style="19" customWidth="1"/>
    <col min="4" max="4" width="20.5546875" style="20" customWidth="1"/>
    <col min="5" max="5" width="3.21484375" style="58" customWidth="1"/>
    <col min="6" max="8" width="22.88671875" style="19" customWidth="1"/>
    <col min="9" max="16384" width="8.88671875" style="19" customWidth="1"/>
  </cols>
  <sheetData>
    <row r="1" spans="1:8" s="1" customFormat="1" ht="45" customHeight="1">
      <c r="A1" s="362" t="s">
        <v>515</v>
      </c>
      <c r="B1" s="362"/>
      <c r="C1" s="362"/>
      <c r="D1" s="362"/>
      <c r="E1" s="39"/>
      <c r="F1" s="373" t="s">
        <v>415</v>
      </c>
      <c r="G1" s="373"/>
      <c r="H1" s="373"/>
    </row>
    <row r="2" spans="1:8" s="5" customFormat="1" ht="25.5" customHeight="1" thickBot="1">
      <c r="A2" s="3" t="s">
        <v>9</v>
      </c>
      <c r="B2" s="4"/>
      <c r="C2" s="3"/>
      <c r="D2" s="6"/>
      <c r="E2" s="17"/>
      <c r="F2" s="3"/>
      <c r="G2" s="3"/>
      <c r="H2" s="6" t="s">
        <v>10</v>
      </c>
    </row>
    <row r="3" spans="1:8" s="5" customFormat="1" ht="16.5" customHeight="1" thickTop="1">
      <c r="A3" s="181" t="s">
        <v>422</v>
      </c>
      <c r="B3" s="117" t="s">
        <v>11</v>
      </c>
      <c r="C3" s="117" t="s">
        <v>12</v>
      </c>
      <c r="D3" s="182" t="s">
        <v>13</v>
      </c>
      <c r="E3" s="181"/>
      <c r="F3" s="327" t="s">
        <v>423</v>
      </c>
      <c r="G3" s="397"/>
      <c r="H3" s="397"/>
    </row>
    <row r="4" spans="1:8" s="5" customFormat="1" ht="16.5" customHeight="1">
      <c r="A4" s="181" t="s">
        <v>424</v>
      </c>
      <c r="B4" s="125"/>
      <c r="C4" s="122"/>
      <c r="D4" s="183"/>
      <c r="E4" s="120"/>
      <c r="F4" s="82" t="s">
        <v>14</v>
      </c>
      <c r="G4" s="121" t="s">
        <v>15</v>
      </c>
      <c r="H4" s="81" t="s">
        <v>16</v>
      </c>
    </row>
    <row r="5" spans="1:8" s="5" customFormat="1" ht="16.5" customHeight="1">
      <c r="A5" s="84" t="s">
        <v>98</v>
      </c>
      <c r="B5" s="122" t="s">
        <v>157</v>
      </c>
      <c r="C5" s="122"/>
      <c r="D5" s="184" t="s">
        <v>159</v>
      </c>
      <c r="E5" s="181"/>
      <c r="F5" s="123"/>
      <c r="G5" s="122"/>
      <c r="H5" s="124"/>
    </row>
    <row r="6" spans="1:8" s="5" customFormat="1" ht="16.5" customHeight="1">
      <c r="A6" s="185" t="s">
        <v>425</v>
      </c>
      <c r="B6" s="126" t="s">
        <v>158</v>
      </c>
      <c r="C6" s="126" t="s">
        <v>426</v>
      </c>
      <c r="D6" s="186" t="s">
        <v>160</v>
      </c>
      <c r="E6" s="181"/>
      <c r="F6" s="94" t="s">
        <v>427</v>
      </c>
      <c r="G6" s="126" t="s">
        <v>428</v>
      </c>
      <c r="H6" s="93" t="s">
        <v>66</v>
      </c>
    </row>
    <row r="7" spans="1:8" s="5" customFormat="1" ht="63" customHeight="1">
      <c r="A7" s="187">
        <v>2004</v>
      </c>
      <c r="B7" s="188">
        <v>30</v>
      </c>
      <c r="C7" s="9">
        <v>230000</v>
      </c>
      <c r="D7" s="189">
        <v>260200</v>
      </c>
      <c r="E7" s="9"/>
      <c r="F7" s="9">
        <v>96910</v>
      </c>
      <c r="G7" s="9">
        <v>163290</v>
      </c>
      <c r="H7" s="190">
        <f>F7/D7*100</f>
        <v>37.24442736356649</v>
      </c>
    </row>
    <row r="8" spans="1:8" s="5" customFormat="1" ht="63" customHeight="1">
      <c r="A8" s="187">
        <v>2005</v>
      </c>
      <c r="B8" s="188">
        <v>30</v>
      </c>
      <c r="C8" s="9">
        <v>198.77</v>
      </c>
      <c r="D8" s="189">
        <v>198.77</v>
      </c>
      <c r="E8" s="9"/>
      <c r="F8" s="9">
        <v>89.19</v>
      </c>
      <c r="G8" s="9">
        <v>109.58</v>
      </c>
      <c r="H8" s="190">
        <v>44.8</v>
      </c>
    </row>
    <row r="9" spans="1:8" s="5" customFormat="1" ht="63" customHeight="1">
      <c r="A9" s="187">
        <v>2006</v>
      </c>
      <c r="B9" s="188">
        <v>30</v>
      </c>
      <c r="C9" s="9">
        <v>199</v>
      </c>
      <c r="D9" s="189">
        <v>199</v>
      </c>
      <c r="E9" s="9"/>
      <c r="F9" s="9">
        <v>89</v>
      </c>
      <c r="G9" s="9">
        <v>110</v>
      </c>
      <c r="H9" s="190">
        <v>44.8</v>
      </c>
    </row>
    <row r="10" spans="1:8" s="5" customFormat="1" ht="63" customHeight="1">
      <c r="A10" s="187">
        <v>2007</v>
      </c>
      <c r="B10" s="188">
        <v>30</v>
      </c>
      <c r="C10" s="9">
        <v>197.7</v>
      </c>
      <c r="D10" s="189">
        <v>332.8</v>
      </c>
      <c r="E10" s="9"/>
      <c r="F10" s="9">
        <v>171.1</v>
      </c>
      <c r="G10" s="9">
        <v>161.7</v>
      </c>
      <c r="H10" s="190">
        <v>51.4</v>
      </c>
    </row>
    <row r="11" spans="1:8" s="14" customFormat="1" ht="63" customHeight="1">
      <c r="A11" s="191">
        <v>2008</v>
      </c>
      <c r="B11" s="431">
        <v>30</v>
      </c>
      <c r="C11" s="432">
        <v>198</v>
      </c>
      <c r="D11" s="433">
        <v>333</v>
      </c>
      <c r="E11" s="433"/>
      <c r="F11" s="432">
        <v>175</v>
      </c>
      <c r="G11" s="432">
        <v>158</v>
      </c>
      <c r="H11" s="313">
        <v>52.5</v>
      </c>
    </row>
    <row r="12" spans="1:8" ht="63" customHeight="1">
      <c r="A12" s="66" t="s">
        <v>429</v>
      </c>
      <c r="B12" s="357" t="s">
        <v>164</v>
      </c>
      <c r="C12" s="357" t="s">
        <v>164</v>
      </c>
      <c r="D12" s="434" t="s">
        <v>164</v>
      </c>
      <c r="E12" s="435"/>
      <c r="F12" s="357" t="s">
        <v>164</v>
      </c>
      <c r="G12" s="357" t="s">
        <v>164</v>
      </c>
      <c r="H12" s="295" t="s">
        <v>164</v>
      </c>
    </row>
    <row r="13" spans="1:8" ht="63" customHeight="1">
      <c r="A13" s="192" t="s">
        <v>430</v>
      </c>
      <c r="B13" s="357" t="s">
        <v>164</v>
      </c>
      <c r="C13" s="357" t="s">
        <v>164</v>
      </c>
      <c r="D13" s="434" t="s">
        <v>164</v>
      </c>
      <c r="E13" s="435"/>
      <c r="F13" s="357" t="s">
        <v>164</v>
      </c>
      <c r="G13" s="357" t="s">
        <v>164</v>
      </c>
      <c r="H13" s="295" t="s">
        <v>164</v>
      </c>
    </row>
    <row r="14" spans="1:11" ht="63" customHeight="1" thickBot="1">
      <c r="A14" s="193" t="s">
        <v>431</v>
      </c>
      <c r="B14" s="361">
        <v>30</v>
      </c>
      <c r="C14" s="361">
        <v>198</v>
      </c>
      <c r="D14" s="436">
        <v>333</v>
      </c>
      <c r="E14" s="435"/>
      <c r="F14" s="361">
        <v>175</v>
      </c>
      <c r="G14" s="361">
        <v>158</v>
      </c>
      <c r="H14" s="194">
        <v>52.5</v>
      </c>
      <c r="J14" s="99"/>
      <c r="K14" s="100"/>
    </row>
    <row r="15" spans="1:11" ht="15.75" customHeight="1" thickTop="1">
      <c r="A15" s="54" t="s">
        <v>560</v>
      </c>
      <c r="B15" s="195"/>
      <c r="C15" s="76"/>
      <c r="D15" s="76"/>
      <c r="E15" s="17"/>
      <c r="F15" s="76"/>
      <c r="G15" s="196"/>
      <c r="H15" s="76"/>
      <c r="J15" s="99"/>
      <c r="K15" s="100"/>
    </row>
    <row r="16" spans="2:11" ht="15.75" customHeight="1">
      <c r="B16" s="195"/>
      <c r="C16" s="76"/>
      <c r="D16" s="76"/>
      <c r="E16" s="17"/>
      <c r="F16" s="76"/>
      <c r="G16" s="196"/>
      <c r="H16" s="76"/>
      <c r="J16" s="99"/>
      <c r="K16" s="100"/>
    </row>
    <row r="17" spans="2:11" ht="13.5">
      <c r="B17" s="195"/>
      <c r="C17" s="76"/>
      <c r="D17" s="76"/>
      <c r="E17" s="17"/>
      <c r="F17" s="76"/>
      <c r="G17" s="196"/>
      <c r="H17" s="76"/>
      <c r="J17" s="99"/>
      <c r="K17" s="100"/>
    </row>
    <row r="18" spans="2:11" ht="13.5">
      <c r="B18" s="195"/>
      <c r="C18" s="76"/>
      <c r="D18" s="76"/>
      <c r="E18" s="17"/>
      <c r="F18" s="76"/>
      <c r="G18" s="196"/>
      <c r="H18" s="76"/>
      <c r="J18" s="99"/>
      <c r="K18" s="100"/>
    </row>
    <row r="19" spans="2:11" ht="13.5">
      <c r="B19" s="195"/>
      <c r="C19" s="76"/>
      <c r="D19" s="76"/>
      <c r="E19" s="17"/>
      <c r="F19" s="76"/>
      <c r="G19" s="196"/>
      <c r="H19" s="76"/>
      <c r="J19" s="99"/>
      <c r="K19" s="100"/>
    </row>
    <row r="20" spans="2:11" ht="13.5">
      <c r="B20" s="195"/>
      <c r="C20" s="76"/>
      <c r="D20" s="76"/>
      <c r="E20" s="17"/>
      <c r="F20" s="76"/>
      <c r="G20" s="196"/>
      <c r="H20" s="76"/>
      <c r="J20" s="99"/>
      <c r="K20" s="100"/>
    </row>
    <row r="21" spans="2:11" ht="13.5">
      <c r="B21" s="195"/>
      <c r="C21" s="76"/>
      <c r="D21" s="76"/>
      <c r="E21" s="17"/>
      <c r="F21" s="76"/>
      <c r="G21" s="196"/>
      <c r="H21" s="76"/>
      <c r="J21" s="99"/>
      <c r="K21" s="100"/>
    </row>
    <row r="22" spans="2:11" ht="13.5">
      <c r="B22" s="195"/>
      <c r="C22" s="76"/>
      <c r="D22" s="195"/>
      <c r="E22" s="17"/>
      <c r="F22" s="76"/>
      <c r="G22" s="196"/>
      <c r="H22" s="76"/>
      <c r="J22" s="99"/>
      <c r="K22" s="100"/>
    </row>
    <row r="23" spans="2:11" ht="13.5">
      <c r="B23" s="195"/>
      <c r="C23" s="76"/>
      <c r="D23" s="195"/>
      <c r="E23" s="17"/>
      <c r="F23" s="76"/>
      <c r="G23" s="196"/>
      <c r="H23" s="76"/>
      <c r="J23" s="99"/>
      <c r="K23" s="100"/>
    </row>
    <row r="24" spans="2:8" ht="13.5">
      <c r="B24" s="195"/>
      <c r="C24" s="76"/>
      <c r="D24" s="195"/>
      <c r="E24" s="17"/>
      <c r="F24" s="76"/>
      <c r="G24" s="196"/>
      <c r="H24" s="76"/>
    </row>
    <row r="25" spans="2:8" ht="13.5">
      <c r="B25" s="195"/>
      <c r="C25" s="76"/>
      <c r="D25" s="195"/>
      <c r="E25" s="17"/>
      <c r="F25" s="76"/>
      <c r="G25" s="196"/>
      <c r="H25" s="76"/>
    </row>
    <row r="26" spans="2:8" ht="13.5">
      <c r="B26" s="195"/>
      <c r="C26" s="76"/>
      <c r="D26" s="195"/>
      <c r="E26" s="17"/>
      <c r="F26" s="76"/>
      <c r="G26" s="196"/>
      <c r="H26" s="76"/>
    </row>
    <row r="27" spans="2:8" ht="13.5">
      <c r="B27" s="195"/>
      <c r="C27" s="76"/>
      <c r="D27" s="195"/>
      <c r="E27" s="17"/>
      <c r="F27" s="76"/>
      <c r="G27" s="196"/>
      <c r="H27" s="76"/>
    </row>
    <row r="28" spans="2:8" ht="13.5">
      <c r="B28" s="195"/>
      <c r="C28" s="76"/>
      <c r="D28" s="195"/>
      <c r="E28" s="17"/>
      <c r="F28" s="76"/>
      <c r="G28" s="196"/>
      <c r="H28" s="76"/>
    </row>
    <row r="29" spans="2:8" ht="13.5">
      <c r="B29" s="195"/>
      <c r="C29" s="76"/>
      <c r="D29" s="195"/>
      <c r="E29" s="17"/>
      <c r="F29" s="76"/>
      <c r="G29" s="196"/>
      <c r="H29" s="76"/>
    </row>
    <row r="30" spans="2:8" ht="13.5">
      <c r="B30" s="55"/>
      <c r="C30" s="57"/>
      <c r="D30" s="55"/>
      <c r="F30" s="57"/>
      <c r="G30" s="197"/>
      <c r="H30" s="57"/>
    </row>
    <row r="31" spans="2:8" ht="13.5">
      <c r="B31" s="55"/>
      <c r="C31" s="57"/>
      <c r="D31" s="55"/>
      <c r="F31" s="57"/>
      <c r="G31" s="197"/>
      <c r="H31" s="57"/>
    </row>
    <row r="32" spans="2:8" ht="13.5">
      <c r="B32" s="55"/>
      <c r="C32" s="57"/>
      <c r="D32" s="55"/>
      <c r="F32" s="57"/>
      <c r="G32" s="197"/>
      <c r="H32" s="57"/>
    </row>
    <row r="33" spans="2:8" ht="13.5">
      <c r="B33" s="55"/>
      <c r="C33" s="57"/>
      <c r="D33" s="55"/>
      <c r="F33" s="57"/>
      <c r="G33" s="197"/>
      <c r="H33" s="57"/>
    </row>
    <row r="34" spans="2:8" ht="13.5">
      <c r="B34" s="55"/>
      <c r="C34" s="57"/>
      <c r="D34" s="55"/>
      <c r="F34" s="57"/>
      <c r="G34" s="197"/>
      <c r="H34" s="57"/>
    </row>
    <row r="35" spans="2:8" ht="13.5">
      <c r="B35" s="55"/>
      <c r="C35" s="57"/>
      <c r="D35" s="55"/>
      <c r="F35" s="57"/>
      <c r="G35" s="197"/>
      <c r="H35" s="57"/>
    </row>
    <row r="36" spans="2:8" ht="13.5">
      <c r="B36" s="55"/>
      <c r="C36" s="57"/>
      <c r="D36" s="55"/>
      <c r="F36" s="57"/>
      <c r="G36" s="197"/>
      <c r="H36" s="57"/>
    </row>
    <row r="37" spans="2:8" ht="13.5">
      <c r="B37" s="55"/>
      <c r="C37" s="57"/>
      <c r="D37" s="55"/>
      <c r="F37" s="57"/>
      <c r="G37" s="197"/>
      <c r="H37" s="57"/>
    </row>
    <row r="38" spans="2:8" ht="13.5">
      <c r="B38" s="55"/>
      <c r="C38" s="57"/>
      <c r="D38" s="55"/>
      <c r="F38" s="57"/>
      <c r="G38" s="197"/>
      <c r="H38" s="57"/>
    </row>
    <row r="39" spans="2:8" ht="13.5">
      <c r="B39" s="55"/>
      <c r="C39" s="57"/>
      <c r="D39" s="55"/>
      <c r="F39" s="57"/>
      <c r="G39" s="197"/>
      <c r="H39" s="57"/>
    </row>
    <row r="40" spans="2:8" ht="13.5">
      <c r="B40" s="55"/>
      <c r="C40" s="57"/>
      <c r="D40" s="55"/>
      <c r="F40" s="57"/>
      <c r="G40" s="197"/>
      <c r="H40" s="57"/>
    </row>
    <row r="41" spans="2:8" ht="13.5">
      <c r="B41" s="55"/>
      <c r="C41" s="57"/>
      <c r="D41" s="55"/>
      <c r="F41" s="57"/>
      <c r="G41" s="197"/>
      <c r="H41" s="57"/>
    </row>
    <row r="42" spans="2:8" ht="13.5">
      <c r="B42" s="55"/>
      <c r="C42" s="57"/>
      <c r="D42" s="55"/>
      <c r="F42" s="57"/>
      <c r="G42" s="197"/>
      <c r="H42" s="57"/>
    </row>
    <row r="43" spans="2:8" ht="13.5">
      <c r="B43" s="55"/>
      <c r="C43" s="57"/>
      <c r="D43" s="55"/>
      <c r="F43" s="57"/>
      <c r="G43" s="57"/>
      <c r="H43" s="57"/>
    </row>
    <row r="44" spans="2:8" ht="13.5">
      <c r="B44" s="55"/>
      <c r="C44" s="57"/>
      <c r="D44" s="55"/>
      <c r="F44" s="57"/>
      <c r="G44" s="57"/>
      <c r="H44" s="57"/>
    </row>
    <row r="45" spans="2:8" ht="13.5">
      <c r="B45" s="55"/>
      <c r="C45" s="57"/>
      <c r="D45" s="55"/>
      <c r="F45" s="57"/>
      <c r="G45" s="57"/>
      <c r="H45" s="57"/>
    </row>
    <row r="46" spans="2:8" ht="13.5">
      <c r="B46" s="55"/>
      <c r="C46" s="57"/>
      <c r="D46" s="55"/>
      <c r="F46" s="57"/>
      <c r="G46" s="57"/>
      <c r="H46" s="57"/>
    </row>
    <row r="47" spans="2:8" ht="13.5">
      <c r="B47" s="55"/>
      <c r="C47" s="57"/>
      <c r="D47" s="55"/>
      <c r="F47" s="57"/>
      <c r="G47" s="57"/>
      <c r="H47" s="57"/>
    </row>
    <row r="48" spans="2:8" ht="13.5">
      <c r="B48" s="55"/>
      <c r="C48" s="57"/>
      <c r="D48" s="55"/>
      <c r="F48" s="57"/>
      <c r="G48" s="57"/>
      <c r="H48" s="57"/>
    </row>
    <row r="49" spans="2:8" ht="13.5">
      <c r="B49" s="55"/>
      <c r="C49" s="57"/>
      <c r="D49" s="55"/>
      <c r="F49" s="57"/>
      <c r="G49" s="57"/>
      <c r="H49" s="57"/>
    </row>
    <row r="50" spans="2:8" ht="13.5">
      <c r="B50" s="55"/>
      <c r="C50" s="57"/>
      <c r="D50" s="55"/>
      <c r="F50" s="57"/>
      <c r="G50" s="57"/>
      <c r="H50" s="57"/>
    </row>
    <row r="51" spans="2:8" ht="13.5">
      <c r="B51" s="55"/>
      <c r="C51" s="57"/>
      <c r="D51" s="55"/>
      <c r="F51" s="57"/>
      <c r="G51" s="57"/>
      <c r="H51" s="57"/>
    </row>
    <row r="52" spans="2:8" ht="13.5">
      <c r="B52" s="55"/>
      <c r="C52" s="57"/>
      <c r="D52" s="55"/>
      <c r="F52" s="57"/>
      <c r="G52" s="57"/>
      <c r="H52" s="57"/>
    </row>
    <row r="53" spans="2:8" ht="13.5">
      <c r="B53" s="55"/>
      <c r="C53" s="57"/>
      <c r="D53" s="55"/>
      <c r="F53" s="57"/>
      <c r="G53" s="57"/>
      <c r="H53" s="57"/>
    </row>
    <row r="54" spans="2:8" ht="13.5">
      <c r="B54" s="55"/>
      <c r="C54" s="57"/>
      <c r="D54" s="55"/>
      <c r="F54" s="57"/>
      <c r="G54" s="57"/>
      <c r="H54" s="57"/>
    </row>
  </sheetData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20" customWidth="1"/>
    <col min="2" max="2" width="16.88671875" style="20" customWidth="1"/>
    <col min="3" max="5" width="16.88671875" style="19" customWidth="1"/>
    <col min="6" max="6" width="3.10546875" style="58" customWidth="1"/>
    <col min="7" max="11" width="13.88671875" style="19" customWidth="1"/>
    <col min="12" max="12" width="8.88671875" style="19" customWidth="1"/>
    <col min="13" max="13" width="9.77734375" style="69" customWidth="1"/>
    <col min="14" max="14" width="8.3359375" style="19" customWidth="1"/>
    <col min="15" max="15" width="9.6640625" style="19" customWidth="1"/>
    <col min="16" max="16384" width="8.88671875" style="19" customWidth="1"/>
  </cols>
  <sheetData>
    <row r="1" spans="1:13" s="1" customFormat="1" ht="45" customHeight="1">
      <c r="A1" s="362" t="s">
        <v>443</v>
      </c>
      <c r="B1" s="362"/>
      <c r="C1" s="362"/>
      <c r="D1" s="362"/>
      <c r="E1" s="362"/>
      <c r="F1" s="39"/>
      <c r="G1" s="373" t="s">
        <v>444</v>
      </c>
      <c r="H1" s="373"/>
      <c r="I1" s="373"/>
      <c r="J1" s="373"/>
      <c r="K1" s="373"/>
      <c r="M1" s="209"/>
    </row>
    <row r="2" spans="1:11" s="5" customFormat="1" ht="25.5" customHeight="1" thickBot="1">
      <c r="A2" s="3" t="s">
        <v>17</v>
      </c>
      <c r="B2" s="4"/>
      <c r="C2" s="3"/>
      <c r="D2" s="3"/>
      <c r="E2" s="3"/>
      <c r="F2" s="17"/>
      <c r="G2" s="3"/>
      <c r="H2" s="3"/>
      <c r="I2" s="3"/>
      <c r="J2" s="3"/>
      <c r="K2" s="6" t="s">
        <v>445</v>
      </c>
    </row>
    <row r="3" spans="1:11" s="5" customFormat="1" ht="16.5" customHeight="1" thickTop="1">
      <c r="A3" s="23" t="s">
        <v>171</v>
      </c>
      <c r="B3" s="30" t="s">
        <v>18</v>
      </c>
      <c r="C3" s="380" t="s">
        <v>446</v>
      </c>
      <c r="D3" s="371"/>
      <c r="E3" s="371"/>
      <c r="F3" s="23"/>
      <c r="G3" s="371" t="s">
        <v>447</v>
      </c>
      <c r="H3" s="381"/>
      <c r="I3" s="107" t="s">
        <v>458</v>
      </c>
      <c r="J3" s="380" t="s">
        <v>448</v>
      </c>
      <c r="K3" s="371"/>
    </row>
    <row r="4" spans="1:11" s="5" customFormat="1" ht="16.5" customHeight="1">
      <c r="A4" s="23" t="s">
        <v>205</v>
      </c>
      <c r="B4" s="77"/>
      <c r="C4" s="392" t="s">
        <v>449</v>
      </c>
      <c r="D4" s="393"/>
      <c r="E4" s="393"/>
      <c r="F4" s="23"/>
      <c r="G4" s="379" t="s">
        <v>449</v>
      </c>
      <c r="H4" s="382"/>
      <c r="I4" s="30" t="s">
        <v>459</v>
      </c>
      <c r="J4" s="378" t="s">
        <v>450</v>
      </c>
      <c r="K4" s="379"/>
    </row>
    <row r="5" spans="1:11" s="5" customFormat="1" ht="16.5" customHeight="1">
      <c r="A5" s="24" t="s">
        <v>98</v>
      </c>
      <c r="B5" s="24"/>
      <c r="C5" s="30"/>
      <c r="D5" s="27" t="s">
        <v>451</v>
      </c>
      <c r="E5" s="28" t="s">
        <v>452</v>
      </c>
      <c r="F5" s="23"/>
      <c r="G5" s="26" t="s">
        <v>453</v>
      </c>
      <c r="H5" s="28" t="s">
        <v>454</v>
      </c>
      <c r="I5" s="30" t="s">
        <v>67</v>
      </c>
      <c r="J5" s="27" t="s">
        <v>19</v>
      </c>
      <c r="K5" s="23" t="s">
        <v>20</v>
      </c>
    </row>
    <row r="6" spans="1:11" s="5" customFormat="1" ht="16.5" customHeight="1">
      <c r="A6" s="42" t="s">
        <v>140</v>
      </c>
      <c r="B6" s="37" t="s">
        <v>455</v>
      </c>
      <c r="C6" s="37"/>
      <c r="D6" s="37" t="s">
        <v>105</v>
      </c>
      <c r="E6" s="36" t="s">
        <v>57</v>
      </c>
      <c r="F6" s="23"/>
      <c r="G6" s="35" t="s">
        <v>68</v>
      </c>
      <c r="H6" s="36" t="s">
        <v>456</v>
      </c>
      <c r="I6" s="37" t="s">
        <v>69</v>
      </c>
      <c r="J6" s="37" t="s">
        <v>457</v>
      </c>
      <c r="K6" s="36" t="s">
        <v>70</v>
      </c>
    </row>
    <row r="7" spans="1:15" s="5" customFormat="1" ht="41.25" customHeight="1">
      <c r="A7" s="24">
        <v>2004</v>
      </c>
      <c r="B7" s="68">
        <v>397</v>
      </c>
      <c r="C7" s="9">
        <f>SUM(D7:H7)</f>
        <v>174501</v>
      </c>
      <c r="D7" s="67">
        <v>23867</v>
      </c>
      <c r="E7" s="67">
        <v>138542</v>
      </c>
      <c r="F7" s="67"/>
      <c r="G7" s="67">
        <v>164</v>
      </c>
      <c r="H7" s="67">
        <v>11928</v>
      </c>
      <c r="I7" s="67" t="s">
        <v>164</v>
      </c>
      <c r="J7" s="67">
        <v>3169</v>
      </c>
      <c r="K7" s="67">
        <v>2857</v>
      </c>
      <c r="M7" s="210"/>
      <c r="N7" s="83"/>
      <c r="O7" s="83"/>
    </row>
    <row r="8" spans="1:15" s="5" customFormat="1" ht="41.25" customHeight="1">
      <c r="A8" s="24">
        <v>2005</v>
      </c>
      <c r="B8" s="68">
        <v>244</v>
      </c>
      <c r="C8" s="9">
        <v>137373</v>
      </c>
      <c r="D8" s="67">
        <v>25976</v>
      </c>
      <c r="E8" s="67">
        <v>104828</v>
      </c>
      <c r="F8" s="67"/>
      <c r="G8" s="67">
        <v>365</v>
      </c>
      <c r="H8" s="67">
        <v>6204</v>
      </c>
      <c r="I8" s="67" t="s">
        <v>520</v>
      </c>
      <c r="J8" s="67">
        <v>2824</v>
      </c>
      <c r="K8" s="67">
        <v>2438</v>
      </c>
      <c r="M8" s="210"/>
      <c r="N8" s="83"/>
      <c r="O8" s="83"/>
    </row>
    <row r="9" spans="1:15" s="5" customFormat="1" ht="41.25" customHeight="1">
      <c r="A9" s="24">
        <v>2006</v>
      </c>
      <c r="B9" s="68">
        <v>208</v>
      </c>
      <c r="C9" s="9">
        <v>117724</v>
      </c>
      <c r="D9" s="67">
        <v>23069</v>
      </c>
      <c r="E9" s="67">
        <v>81070</v>
      </c>
      <c r="F9" s="67"/>
      <c r="G9" s="67">
        <v>2440</v>
      </c>
      <c r="H9" s="67">
        <v>11145</v>
      </c>
      <c r="I9" s="67" t="s">
        <v>552</v>
      </c>
      <c r="J9" s="67">
        <v>2435</v>
      </c>
      <c r="K9" s="67">
        <v>2435</v>
      </c>
      <c r="M9" s="210"/>
      <c r="N9" s="83"/>
      <c r="O9" s="83"/>
    </row>
    <row r="10" spans="1:15" s="5" customFormat="1" ht="41.25" customHeight="1">
      <c r="A10" s="24">
        <v>2007</v>
      </c>
      <c r="B10" s="68">
        <v>188</v>
      </c>
      <c r="C10" s="9">
        <v>109225</v>
      </c>
      <c r="D10" s="67">
        <v>41282</v>
      </c>
      <c r="E10" s="67">
        <v>58052</v>
      </c>
      <c r="F10" s="67"/>
      <c r="G10" s="67">
        <v>1556</v>
      </c>
      <c r="H10" s="67">
        <v>8335</v>
      </c>
      <c r="I10" s="67" t="s">
        <v>164</v>
      </c>
      <c r="J10" s="67">
        <v>2543</v>
      </c>
      <c r="K10" s="67">
        <v>2523</v>
      </c>
      <c r="M10" s="210"/>
      <c r="N10" s="83"/>
      <c r="O10" s="83"/>
    </row>
    <row r="11" spans="1:15" s="5" customFormat="1" ht="41.25" customHeight="1">
      <c r="A11" s="47">
        <v>2008</v>
      </c>
      <c r="B11" s="206">
        <v>217</v>
      </c>
      <c r="C11" s="206">
        <v>101571</v>
      </c>
      <c r="D11" s="206">
        <v>32662</v>
      </c>
      <c r="E11" s="206">
        <v>68282</v>
      </c>
      <c r="F11" s="206"/>
      <c r="G11" s="206">
        <v>627</v>
      </c>
      <c r="H11" s="293" t="s">
        <v>164</v>
      </c>
      <c r="I11" s="293" t="s">
        <v>164</v>
      </c>
      <c r="J11" s="206">
        <v>2969</v>
      </c>
      <c r="K11" s="206">
        <v>2240</v>
      </c>
      <c r="M11" s="210"/>
      <c r="N11" s="83"/>
      <c r="O11" s="83"/>
    </row>
    <row r="12" spans="1:15" s="5" customFormat="1" ht="41.25" customHeight="1">
      <c r="A12" s="48" t="s">
        <v>190</v>
      </c>
      <c r="B12" s="204">
        <v>88</v>
      </c>
      <c r="C12" s="91">
        <v>31790</v>
      </c>
      <c r="D12" s="9">
        <v>14059</v>
      </c>
      <c r="E12" s="91">
        <v>17599</v>
      </c>
      <c r="F12" s="91"/>
      <c r="G12" s="359">
        <v>132</v>
      </c>
      <c r="H12" s="359" t="s">
        <v>164</v>
      </c>
      <c r="I12" s="359" t="s">
        <v>164</v>
      </c>
      <c r="J12" s="360">
        <v>1114</v>
      </c>
      <c r="K12" s="360">
        <v>981</v>
      </c>
      <c r="M12" s="210"/>
      <c r="N12" s="83"/>
      <c r="O12" s="83"/>
    </row>
    <row r="13" spans="1:15" s="5" customFormat="1" ht="41.25" customHeight="1">
      <c r="A13" s="48" t="s">
        <v>191</v>
      </c>
      <c r="B13" s="204">
        <v>47</v>
      </c>
      <c r="C13" s="91">
        <v>18965</v>
      </c>
      <c r="D13" s="91">
        <v>1969</v>
      </c>
      <c r="E13" s="91">
        <v>16996</v>
      </c>
      <c r="F13" s="91"/>
      <c r="G13" s="359" t="s">
        <v>164</v>
      </c>
      <c r="H13" s="359" t="s">
        <v>164</v>
      </c>
      <c r="I13" s="359" t="s">
        <v>164</v>
      </c>
      <c r="J13" s="360">
        <v>422</v>
      </c>
      <c r="K13" s="360">
        <v>294</v>
      </c>
      <c r="M13" s="210"/>
      <c r="N13" s="83"/>
      <c r="O13" s="83"/>
    </row>
    <row r="14" spans="1:15" s="5" customFormat="1" ht="41.25" customHeight="1">
      <c r="A14" s="48" t="s">
        <v>192</v>
      </c>
      <c r="B14" s="204">
        <v>21</v>
      </c>
      <c r="C14" s="91">
        <v>5995</v>
      </c>
      <c r="D14" s="91">
        <v>2280</v>
      </c>
      <c r="E14" s="91">
        <v>3220</v>
      </c>
      <c r="F14" s="91"/>
      <c r="G14" s="360">
        <v>495</v>
      </c>
      <c r="H14" s="359" t="s">
        <v>164</v>
      </c>
      <c r="I14" s="359" t="s">
        <v>164</v>
      </c>
      <c r="J14" s="360">
        <v>403</v>
      </c>
      <c r="K14" s="360">
        <v>274</v>
      </c>
      <c r="M14" s="210"/>
      <c r="N14" s="83"/>
      <c r="O14" s="83"/>
    </row>
    <row r="15" spans="1:15" s="14" customFormat="1" ht="41.25" customHeight="1">
      <c r="A15" s="48" t="s">
        <v>193</v>
      </c>
      <c r="B15" s="92">
        <v>41</v>
      </c>
      <c r="C15" s="9">
        <v>20935</v>
      </c>
      <c r="D15" s="91">
        <v>3106</v>
      </c>
      <c r="E15" s="91">
        <v>17829</v>
      </c>
      <c r="F15" s="9"/>
      <c r="G15" s="359" t="s">
        <v>164</v>
      </c>
      <c r="H15" s="359" t="s">
        <v>164</v>
      </c>
      <c r="I15" s="359" t="s">
        <v>164</v>
      </c>
      <c r="J15" s="360">
        <v>509</v>
      </c>
      <c r="K15" s="360">
        <v>382</v>
      </c>
      <c r="M15" s="210"/>
      <c r="N15" s="211"/>
      <c r="O15" s="211"/>
    </row>
    <row r="16" spans="1:13" s="212" customFormat="1" ht="41.25" customHeight="1">
      <c r="A16" s="48" t="s">
        <v>194</v>
      </c>
      <c r="B16" s="92">
        <v>17</v>
      </c>
      <c r="C16" s="43">
        <v>22623</v>
      </c>
      <c r="D16" s="67">
        <v>10942</v>
      </c>
      <c r="E16" s="67">
        <v>11681</v>
      </c>
      <c r="F16" s="67"/>
      <c r="G16" s="357" t="s">
        <v>164</v>
      </c>
      <c r="H16" s="357" t="s">
        <v>164</v>
      </c>
      <c r="I16" s="357" t="s">
        <v>164</v>
      </c>
      <c r="J16" s="357">
        <v>386</v>
      </c>
      <c r="K16" s="357">
        <v>254</v>
      </c>
      <c r="M16" s="213"/>
    </row>
    <row r="17" spans="1:13" s="212" customFormat="1" ht="41.25" customHeight="1">
      <c r="A17" s="48" t="s">
        <v>195</v>
      </c>
      <c r="B17" s="214">
        <v>2</v>
      </c>
      <c r="C17" s="9">
        <v>306</v>
      </c>
      <c r="D17" s="357">
        <v>306</v>
      </c>
      <c r="E17" s="357" t="s">
        <v>164</v>
      </c>
      <c r="F17" s="67"/>
      <c r="G17" s="357" t="s">
        <v>164</v>
      </c>
      <c r="H17" s="357" t="s">
        <v>164</v>
      </c>
      <c r="I17" s="357" t="s">
        <v>164</v>
      </c>
      <c r="J17" s="357">
        <v>74</v>
      </c>
      <c r="K17" s="357">
        <v>32</v>
      </c>
      <c r="M17" s="213"/>
    </row>
    <row r="18" spans="1:13" s="212" customFormat="1" ht="41.25" customHeight="1" thickBot="1">
      <c r="A18" s="215" t="s">
        <v>196</v>
      </c>
      <c r="B18" s="216">
        <v>1</v>
      </c>
      <c r="C18" s="74">
        <v>957</v>
      </c>
      <c r="D18" s="358" t="s">
        <v>164</v>
      </c>
      <c r="E18" s="358">
        <v>957</v>
      </c>
      <c r="F18" s="67"/>
      <c r="G18" s="361" t="s">
        <v>164</v>
      </c>
      <c r="H18" s="361" t="s">
        <v>164</v>
      </c>
      <c r="I18" s="361" t="s">
        <v>164</v>
      </c>
      <c r="J18" s="361">
        <v>61</v>
      </c>
      <c r="K18" s="361">
        <v>23</v>
      </c>
      <c r="M18" s="213"/>
    </row>
    <row r="19" spans="1:13" ht="19.5" customHeight="1" thickTop="1">
      <c r="A19" s="54" t="s">
        <v>560</v>
      </c>
      <c r="B19" s="195"/>
      <c r="C19" s="76"/>
      <c r="D19" s="76"/>
      <c r="E19" s="17"/>
      <c r="F19" s="76"/>
      <c r="G19" s="196"/>
      <c r="H19" s="76"/>
      <c r="J19" s="99"/>
      <c r="M19" s="19"/>
    </row>
    <row r="20" spans="2:11" ht="15.75" customHeight="1">
      <c r="B20" s="54"/>
      <c r="C20" s="5"/>
      <c r="D20" s="5"/>
      <c r="E20" s="5"/>
      <c r="F20" s="17"/>
      <c r="G20" s="5"/>
      <c r="H20" s="5"/>
      <c r="I20" s="5"/>
      <c r="J20" s="5"/>
      <c r="K20" s="5"/>
    </row>
    <row r="21" spans="2:11" ht="14.25">
      <c r="B21" s="54"/>
      <c r="C21" s="5"/>
      <c r="D21" s="5"/>
      <c r="E21" s="5"/>
      <c r="F21" s="17"/>
      <c r="G21" s="5"/>
      <c r="H21" s="5"/>
      <c r="I21" s="5"/>
      <c r="J21" s="5"/>
      <c r="K21" s="5"/>
    </row>
    <row r="22" spans="2:11" ht="14.25">
      <c r="B22" s="54"/>
      <c r="C22" s="5"/>
      <c r="D22" s="5"/>
      <c r="E22" s="5"/>
      <c r="F22" s="17"/>
      <c r="G22" s="5"/>
      <c r="H22" s="5"/>
      <c r="I22" s="5"/>
      <c r="J22" s="5"/>
      <c r="K22" s="5"/>
    </row>
    <row r="23" spans="2:11" ht="14.25">
      <c r="B23" s="54"/>
      <c r="C23" s="5"/>
      <c r="D23" s="5"/>
      <c r="E23" s="5"/>
      <c r="F23" s="17"/>
      <c r="G23" s="5"/>
      <c r="H23" s="5"/>
      <c r="I23" s="5"/>
      <c r="J23" s="5"/>
      <c r="K23" s="5"/>
    </row>
    <row r="24" spans="2:11" ht="14.25">
      <c r="B24" s="54"/>
      <c r="C24" s="5"/>
      <c r="D24" s="5"/>
      <c r="E24" s="5"/>
      <c r="F24" s="17"/>
      <c r="G24" s="5"/>
      <c r="H24" s="5"/>
      <c r="I24" s="5"/>
      <c r="J24" s="5"/>
      <c r="K24" s="5"/>
    </row>
    <row r="25" spans="2:11" ht="14.25">
      <c r="B25" s="54"/>
      <c r="C25" s="5"/>
      <c r="D25" s="5"/>
      <c r="E25" s="5"/>
      <c r="F25" s="17"/>
      <c r="G25" s="5"/>
      <c r="H25" s="5"/>
      <c r="I25" s="5"/>
      <c r="J25" s="5"/>
      <c r="K25" s="5"/>
    </row>
    <row r="26" spans="2:11" ht="14.25">
      <c r="B26" s="54"/>
      <c r="C26" s="5"/>
      <c r="D26" s="5"/>
      <c r="E26" s="5"/>
      <c r="F26" s="17"/>
      <c r="G26" s="5"/>
      <c r="H26" s="5"/>
      <c r="I26" s="5"/>
      <c r="J26" s="5"/>
      <c r="K26" s="5"/>
    </row>
    <row r="27" spans="2:11" ht="14.25">
      <c r="B27" s="54"/>
      <c r="C27" s="5"/>
      <c r="D27" s="5"/>
      <c r="E27" s="5"/>
      <c r="F27" s="17"/>
      <c r="G27" s="5"/>
      <c r="H27" s="5"/>
      <c r="I27" s="5"/>
      <c r="J27" s="5"/>
      <c r="K27" s="5"/>
    </row>
    <row r="28" spans="2:11" ht="14.25">
      <c r="B28" s="54"/>
      <c r="C28" s="5"/>
      <c r="D28" s="5"/>
      <c r="E28" s="5"/>
      <c r="F28" s="17"/>
      <c r="G28" s="5"/>
      <c r="H28" s="5"/>
      <c r="I28" s="5"/>
      <c r="J28" s="5"/>
      <c r="K28" s="5"/>
    </row>
    <row r="29" spans="2:11" ht="14.25">
      <c r="B29" s="54"/>
      <c r="C29" s="5"/>
      <c r="D29" s="5"/>
      <c r="E29" s="5"/>
      <c r="F29" s="17"/>
      <c r="G29" s="5"/>
      <c r="H29" s="5"/>
      <c r="I29" s="5"/>
      <c r="J29" s="5"/>
      <c r="K29" s="5"/>
    </row>
    <row r="30" spans="2:11" ht="14.25">
      <c r="B30" s="54"/>
      <c r="C30" s="5"/>
      <c r="D30" s="5"/>
      <c r="E30" s="5"/>
      <c r="F30" s="17"/>
      <c r="G30" s="5"/>
      <c r="H30" s="5"/>
      <c r="I30" s="5"/>
      <c r="J30" s="5"/>
      <c r="K30" s="5"/>
    </row>
    <row r="31" spans="2:11" ht="14.25">
      <c r="B31" s="54"/>
      <c r="C31" s="5"/>
      <c r="D31" s="5"/>
      <c r="E31" s="5"/>
      <c r="F31" s="17"/>
      <c r="G31" s="5"/>
      <c r="H31" s="5"/>
      <c r="I31" s="5"/>
      <c r="J31" s="5"/>
      <c r="K31" s="5"/>
    </row>
    <row r="32" spans="2:11" ht="14.25">
      <c r="B32" s="54"/>
      <c r="C32" s="5"/>
      <c r="D32" s="5"/>
      <c r="E32" s="5"/>
      <c r="F32" s="17"/>
      <c r="G32" s="5"/>
      <c r="H32" s="5"/>
      <c r="I32" s="5"/>
      <c r="J32" s="5"/>
      <c r="K32" s="5"/>
    </row>
    <row r="33" spans="2:11" ht="14.25">
      <c r="B33" s="54"/>
      <c r="C33" s="5"/>
      <c r="D33" s="5"/>
      <c r="E33" s="5"/>
      <c r="F33" s="17"/>
      <c r="G33" s="5"/>
      <c r="H33" s="5"/>
      <c r="I33" s="5"/>
      <c r="J33" s="5"/>
      <c r="K33" s="5"/>
    </row>
    <row r="34" spans="2:11" ht="14.25">
      <c r="B34" s="54"/>
      <c r="C34" s="5"/>
      <c r="D34" s="5"/>
      <c r="E34" s="5"/>
      <c r="F34" s="17"/>
      <c r="G34" s="5"/>
      <c r="H34" s="5"/>
      <c r="I34" s="5"/>
      <c r="J34" s="5"/>
      <c r="K34" s="5"/>
    </row>
    <row r="35" spans="2:11" ht="14.25">
      <c r="B35" s="54"/>
      <c r="C35" s="5"/>
      <c r="D35" s="5"/>
      <c r="E35" s="5"/>
      <c r="F35" s="17"/>
      <c r="G35" s="5"/>
      <c r="H35" s="5"/>
      <c r="I35" s="5"/>
      <c r="J35" s="5"/>
      <c r="K35" s="5"/>
    </row>
    <row r="36" spans="2:11" ht="14.25">
      <c r="B36" s="54"/>
      <c r="C36" s="5"/>
      <c r="D36" s="5"/>
      <c r="E36" s="5"/>
      <c r="F36" s="17"/>
      <c r="G36" s="5"/>
      <c r="H36" s="5"/>
      <c r="I36" s="5"/>
      <c r="J36" s="5"/>
      <c r="K36" s="5"/>
    </row>
    <row r="37" spans="2:11" ht="14.25">
      <c r="B37" s="54"/>
      <c r="C37" s="5"/>
      <c r="D37" s="5"/>
      <c r="E37" s="5"/>
      <c r="F37" s="17"/>
      <c r="G37" s="5"/>
      <c r="H37" s="5"/>
      <c r="I37" s="5"/>
      <c r="J37" s="5"/>
      <c r="K37" s="5"/>
    </row>
    <row r="38" spans="2:11" ht="14.25">
      <c r="B38" s="54"/>
      <c r="C38" s="5"/>
      <c r="D38" s="5"/>
      <c r="E38" s="5"/>
      <c r="F38" s="17"/>
      <c r="G38" s="5"/>
      <c r="H38" s="5"/>
      <c r="I38" s="5"/>
      <c r="J38" s="5"/>
      <c r="K38" s="5"/>
    </row>
    <row r="39" spans="2:11" ht="14.25">
      <c r="B39" s="54"/>
      <c r="C39" s="5"/>
      <c r="D39" s="5"/>
      <c r="E39" s="5"/>
      <c r="F39" s="17"/>
      <c r="G39" s="5"/>
      <c r="H39" s="5"/>
      <c r="I39" s="5"/>
      <c r="J39" s="5"/>
      <c r="K39" s="5"/>
    </row>
    <row r="40" spans="2:11" ht="14.25">
      <c r="B40" s="54"/>
      <c r="C40" s="5"/>
      <c r="D40" s="5"/>
      <c r="E40" s="5"/>
      <c r="F40" s="17"/>
      <c r="G40" s="5"/>
      <c r="H40" s="5"/>
      <c r="I40" s="5"/>
      <c r="J40" s="5"/>
      <c r="K40" s="5"/>
    </row>
    <row r="41" spans="2:11" ht="14.25">
      <c r="B41" s="54"/>
      <c r="C41" s="5"/>
      <c r="D41" s="5"/>
      <c r="E41" s="5"/>
      <c r="F41" s="17"/>
      <c r="G41" s="5"/>
      <c r="H41" s="5"/>
      <c r="I41" s="5"/>
      <c r="J41" s="5"/>
      <c r="K41" s="5"/>
    </row>
    <row r="42" spans="2:11" ht="14.25">
      <c r="B42" s="54"/>
      <c r="C42" s="5"/>
      <c r="D42" s="5"/>
      <c r="E42" s="5"/>
      <c r="F42" s="17"/>
      <c r="G42" s="5"/>
      <c r="H42" s="5"/>
      <c r="I42" s="5"/>
      <c r="J42" s="5"/>
      <c r="K42" s="5"/>
    </row>
    <row r="43" spans="2:11" ht="14.25">
      <c r="B43" s="54"/>
      <c r="C43" s="5"/>
      <c r="D43" s="5"/>
      <c r="E43" s="5"/>
      <c r="F43" s="17"/>
      <c r="G43" s="5"/>
      <c r="H43" s="5"/>
      <c r="I43" s="5"/>
      <c r="J43" s="5"/>
      <c r="K43" s="5"/>
    </row>
    <row r="44" spans="2:11" ht="14.25">
      <c r="B44" s="54"/>
      <c r="C44" s="5"/>
      <c r="D44" s="5"/>
      <c r="E44" s="5"/>
      <c r="F44" s="17"/>
      <c r="G44" s="5"/>
      <c r="H44" s="5"/>
      <c r="I44" s="5"/>
      <c r="J44" s="5"/>
      <c r="K44" s="5"/>
    </row>
    <row r="45" spans="2:11" ht="14.25">
      <c r="B45" s="54"/>
      <c r="C45" s="5"/>
      <c r="D45" s="5"/>
      <c r="E45" s="5"/>
      <c r="F45" s="17"/>
      <c r="G45" s="5"/>
      <c r="H45" s="5"/>
      <c r="I45" s="5"/>
      <c r="J45" s="5"/>
      <c r="K45" s="5"/>
    </row>
    <row r="46" spans="2:11" ht="14.25">
      <c r="B46" s="54"/>
      <c r="C46" s="5"/>
      <c r="D46" s="5"/>
      <c r="E46" s="5"/>
      <c r="F46" s="17"/>
      <c r="G46" s="5"/>
      <c r="H46" s="5"/>
      <c r="I46" s="5"/>
      <c r="J46" s="5"/>
      <c r="K46" s="5"/>
    </row>
    <row r="47" spans="2:11" ht="14.25">
      <c r="B47" s="54"/>
      <c r="C47" s="5"/>
      <c r="D47" s="5"/>
      <c r="E47" s="5"/>
      <c r="F47" s="17"/>
      <c r="G47" s="5"/>
      <c r="H47" s="5"/>
      <c r="I47" s="5"/>
      <c r="J47" s="5"/>
      <c r="K47" s="5"/>
    </row>
    <row r="48" spans="2:11" ht="14.25">
      <c r="B48" s="54"/>
      <c r="C48" s="5"/>
      <c r="D48" s="5"/>
      <c r="E48" s="5"/>
      <c r="F48" s="17"/>
      <c r="G48" s="5"/>
      <c r="H48" s="5"/>
      <c r="I48" s="5"/>
      <c r="J48" s="5"/>
      <c r="K48" s="5"/>
    </row>
    <row r="49" spans="2:11" ht="14.25">
      <c r="B49" s="54"/>
      <c r="C49" s="5"/>
      <c r="D49" s="5"/>
      <c r="E49" s="5"/>
      <c r="F49" s="17"/>
      <c r="G49" s="5"/>
      <c r="H49" s="5"/>
      <c r="I49" s="5"/>
      <c r="J49" s="5"/>
      <c r="K49" s="5"/>
    </row>
  </sheetData>
  <mergeCells count="8">
    <mergeCell ref="A1:E1"/>
    <mergeCell ref="G1:K1"/>
    <mergeCell ref="J3:K3"/>
    <mergeCell ref="J4:K4"/>
    <mergeCell ref="C3:E3"/>
    <mergeCell ref="G3:H3"/>
    <mergeCell ref="C4:E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6"/>
  <sheetViews>
    <sheetView view="pageBreakPreview"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0" customWidth="1"/>
    <col min="2" max="2" width="11.88671875" style="56" customWidth="1"/>
    <col min="3" max="3" width="11.88671875" style="69" customWidth="1"/>
    <col min="4" max="7" width="11.88671875" style="19" customWidth="1"/>
    <col min="8" max="8" width="2.77734375" style="58" customWidth="1"/>
    <col min="9" max="13" width="14.21484375" style="19" customWidth="1"/>
    <col min="14" max="14" width="14.5546875" style="20" customWidth="1"/>
    <col min="15" max="15" width="13.21484375" style="56" customWidth="1"/>
    <col min="16" max="16" width="13.21484375" style="69" customWidth="1"/>
    <col min="17" max="17" width="13.21484375" style="19" customWidth="1"/>
    <col min="18" max="19" width="13.21484375" style="69" customWidth="1"/>
    <col min="20" max="20" width="2.77734375" style="58" customWidth="1"/>
    <col min="21" max="25" width="13.99609375" style="19" customWidth="1"/>
    <col min="26" max="16384" width="8.88671875" style="19" customWidth="1"/>
  </cols>
  <sheetData>
    <row r="1" spans="1:25" s="1" customFormat="1" ht="45" customHeight="1">
      <c r="A1" s="362" t="s">
        <v>516</v>
      </c>
      <c r="B1" s="362"/>
      <c r="C1" s="362"/>
      <c r="D1" s="362"/>
      <c r="E1" s="362"/>
      <c r="F1" s="362"/>
      <c r="G1" s="362"/>
      <c r="H1" s="39"/>
      <c r="I1" s="373" t="s">
        <v>460</v>
      </c>
      <c r="J1" s="373"/>
      <c r="K1" s="373"/>
      <c r="L1" s="373"/>
      <c r="M1" s="373"/>
      <c r="N1" s="362" t="s">
        <v>461</v>
      </c>
      <c r="O1" s="362"/>
      <c r="P1" s="362"/>
      <c r="Q1" s="362"/>
      <c r="R1" s="362"/>
      <c r="S1" s="362"/>
      <c r="T1" s="39"/>
      <c r="U1" s="373" t="s">
        <v>462</v>
      </c>
      <c r="V1" s="373"/>
      <c r="W1" s="373"/>
      <c r="X1" s="373"/>
      <c r="Y1" s="373"/>
    </row>
    <row r="2" spans="1:25" s="5" customFormat="1" ht="25.5" customHeight="1" thickBot="1">
      <c r="A2" s="3" t="s">
        <v>463</v>
      </c>
      <c r="B2" s="40"/>
      <c r="C2" s="3"/>
      <c r="D2" s="3"/>
      <c r="E2" s="3"/>
      <c r="F2" s="3"/>
      <c r="H2" s="17"/>
      <c r="I2" s="3"/>
      <c r="J2" s="3"/>
      <c r="K2" s="3"/>
      <c r="L2" s="3"/>
      <c r="M2" s="6" t="s">
        <v>464</v>
      </c>
      <c r="N2" s="3" t="s">
        <v>465</v>
      </c>
      <c r="O2" s="40"/>
      <c r="P2" s="3"/>
      <c r="Q2" s="3"/>
      <c r="R2" s="3"/>
      <c r="S2" s="3"/>
      <c r="T2" s="17"/>
      <c r="U2" s="3"/>
      <c r="V2" s="3"/>
      <c r="W2" s="3"/>
      <c r="X2" s="3"/>
      <c r="Y2" s="6" t="s">
        <v>464</v>
      </c>
    </row>
    <row r="3" spans="1:25" s="5" customFormat="1" ht="16.5" customHeight="1" thickTop="1">
      <c r="A3" s="23"/>
      <c r="B3" s="377" t="s">
        <v>100</v>
      </c>
      <c r="C3" s="363"/>
      <c r="D3" s="363"/>
      <c r="E3" s="363"/>
      <c r="F3" s="363"/>
      <c r="G3" s="363"/>
      <c r="H3" s="23"/>
      <c r="I3" s="363" t="s">
        <v>466</v>
      </c>
      <c r="J3" s="363"/>
      <c r="K3" s="363"/>
      <c r="L3" s="363"/>
      <c r="M3" s="363"/>
      <c r="N3" s="23"/>
      <c r="O3" s="377" t="s">
        <v>467</v>
      </c>
      <c r="P3" s="363"/>
      <c r="Q3" s="363"/>
      <c r="R3" s="363"/>
      <c r="S3" s="363"/>
      <c r="T3" s="23"/>
      <c r="U3" s="363" t="s">
        <v>468</v>
      </c>
      <c r="V3" s="363"/>
      <c r="W3" s="363"/>
      <c r="X3" s="363"/>
      <c r="Y3" s="363"/>
    </row>
    <row r="4" spans="1:25" s="5" customFormat="1" ht="16.5" customHeight="1">
      <c r="A4" s="23" t="s">
        <v>171</v>
      </c>
      <c r="B4" s="27" t="s">
        <v>523</v>
      </c>
      <c r="C4" s="398" t="s">
        <v>525</v>
      </c>
      <c r="D4" s="399"/>
      <c r="E4" s="27" t="s">
        <v>469</v>
      </c>
      <c r="F4" s="27" t="s">
        <v>470</v>
      </c>
      <c r="G4" s="25" t="s">
        <v>71</v>
      </c>
      <c r="H4" s="23"/>
      <c r="I4" s="26" t="s">
        <v>523</v>
      </c>
      <c r="J4" s="398" t="s">
        <v>525</v>
      </c>
      <c r="K4" s="399"/>
      <c r="L4" s="27" t="s">
        <v>469</v>
      </c>
      <c r="M4" s="27" t="s">
        <v>470</v>
      </c>
      <c r="N4" s="23" t="s">
        <v>171</v>
      </c>
      <c r="O4" s="27" t="s">
        <v>523</v>
      </c>
      <c r="P4" s="398" t="s">
        <v>525</v>
      </c>
      <c r="Q4" s="399"/>
      <c r="R4" s="27" t="s">
        <v>469</v>
      </c>
      <c r="S4" s="25" t="s">
        <v>470</v>
      </c>
      <c r="T4" s="23"/>
      <c r="U4" s="26" t="s">
        <v>523</v>
      </c>
      <c r="V4" s="398" t="s">
        <v>525</v>
      </c>
      <c r="W4" s="399"/>
      <c r="X4" s="27" t="s">
        <v>469</v>
      </c>
      <c r="Y4" s="27" t="s">
        <v>470</v>
      </c>
    </row>
    <row r="5" spans="1:25" s="5" customFormat="1" ht="16.5" customHeight="1">
      <c r="A5" s="23" t="s">
        <v>185</v>
      </c>
      <c r="B5" s="30"/>
      <c r="C5" s="30"/>
      <c r="D5" s="27" t="s">
        <v>72</v>
      </c>
      <c r="E5" s="30" t="s">
        <v>99</v>
      </c>
      <c r="F5" s="30" t="s">
        <v>99</v>
      </c>
      <c r="G5" s="31" t="s">
        <v>99</v>
      </c>
      <c r="H5" s="23"/>
      <c r="I5" s="24"/>
      <c r="J5" s="30"/>
      <c r="K5" s="27" t="s">
        <v>72</v>
      </c>
      <c r="L5" s="30" t="s">
        <v>99</v>
      </c>
      <c r="M5" s="30" t="s">
        <v>99</v>
      </c>
      <c r="N5" s="23" t="s">
        <v>185</v>
      </c>
      <c r="O5" s="30"/>
      <c r="P5" s="30"/>
      <c r="Q5" s="27" t="s">
        <v>72</v>
      </c>
      <c r="R5" s="30" t="s">
        <v>99</v>
      </c>
      <c r="S5" s="31" t="s">
        <v>99</v>
      </c>
      <c r="T5" s="23"/>
      <c r="U5" s="24"/>
      <c r="V5" s="30"/>
      <c r="W5" s="27" t="s">
        <v>72</v>
      </c>
      <c r="X5" s="30" t="s">
        <v>99</v>
      </c>
      <c r="Y5" s="30" t="s">
        <v>99</v>
      </c>
    </row>
    <row r="6" spans="1:25" s="5" customFormat="1" ht="16.5" customHeight="1">
      <c r="A6" s="223"/>
      <c r="B6" s="37" t="s">
        <v>161</v>
      </c>
      <c r="C6" s="37" t="s">
        <v>524</v>
      </c>
      <c r="D6" s="37" t="s">
        <v>471</v>
      </c>
      <c r="E6" s="37" t="s">
        <v>472</v>
      </c>
      <c r="F6" s="37" t="s">
        <v>473</v>
      </c>
      <c r="G6" s="36" t="s">
        <v>474</v>
      </c>
      <c r="H6" s="23"/>
      <c r="I6" s="35" t="s">
        <v>161</v>
      </c>
      <c r="J6" s="37" t="s">
        <v>524</v>
      </c>
      <c r="K6" s="37" t="s">
        <v>471</v>
      </c>
      <c r="L6" s="37" t="s">
        <v>472</v>
      </c>
      <c r="M6" s="37" t="s">
        <v>473</v>
      </c>
      <c r="N6" s="223"/>
      <c r="O6" s="37" t="s">
        <v>161</v>
      </c>
      <c r="P6" s="37" t="s">
        <v>524</v>
      </c>
      <c r="Q6" s="37" t="s">
        <v>471</v>
      </c>
      <c r="R6" s="37" t="s">
        <v>472</v>
      </c>
      <c r="S6" s="34" t="s">
        <v>473</v>
      </c>
      <c r="T6" s="23"/>
      <c r="U6" s="35" t="s">
        <v>161</v>
      </c>
      <c r="V6" s="37" t="s">
        <v>524</v>
      </c>
      <c r="W6" s="37" t="s">
        <v>471</v>
      </c>
      <c r="X6" s="37" t="s">
        <v>472</v>
      </c>
      <c r="Y6" s="37" t="s">
        <v>473</v>
      </c>
    </row>
    <row r="7" spans="1:25" s="5" customFormat="1" ht="99.75" customHeight="1">
      <c r="A7" s="24">
        <v>2004</v>
      </c>
      <c r="B7" s="203">
        <f>SUM(C7,E7,F7)</f>
        <v>386504</v>
      </c>
      <c r="C7" s="217">
        <f>SUM(J7,G7,P7,V7)</f>
        <v>242254</v>
      </c>
      <c r="D7" s="218">
        <f>C7/B7*100</f>
        <v>62.67826464926625</v>
      </c>
      <c r="E7" s="68">
        <f>SUM(L7,R7,X7)</f>
        <v>109650</v>
      </c>
      <c r="F7" s="68">
        <f>SUM(M7,S7,Y7)</f>
        <v>34600</v>
      </c>
      <c r="G7" s="203">
        <v>26360</v>
      </c>
      <c r="H7" s="11"/>
      <c r="I7" s="68">
        <f>SUM(J7,L7,M7)</f>
        <v>105494</v>
      </c>
      <c r="J7" s="11">
        <v>105494</v>
      </c>
      <c r="K7" s="68">
        <f>J7/I7*100</f>
        <v>100</v>
      </c>
      <c r="L7" s="221" t="s">
        <v>164</v>
      </c>
      <c r="M7" s="190" t="s">
        <v>164</v>
      </c>
      <c r="N7" s="24">
        <v>2004</v>
      </c>
      <c r="O7" s="217">
        <f>SUM(P7,R7,S7)</f>
        <v>109650</v>
      </c>
      <c r="P7" s="11">
        <v>74100</v>
      </c>
      <c r="Q7" s="219">
        <f>P7/O7*100</f>
        <v>67.57865937072503</v>
      </c>
      <c r="R7" s="67">
        <v>15850</v>
      </c>
      <c r="S7" s="203">
        <v>19700</v>
      </c>
      <c r="T7" s="11"/>
      <c r="U7" s="203">
        <f>SUM(V7,X7,Y7)</f>
        <v>145000</v>
      </c>
      <c r="V7" s="8">
        <v>36300</v>
      </c>
      <c r="W7" s="220">
        <f>V7/U7*100</f>
        <v>25.03448275862069</v>
      </c>
      <c r="X7" s="8">
        <v>93800</v>
      </c>
      <c r="Y7" s="8">
        <v>14900</v>
      </c>
    </row>
    <row r="8" spans="1:25" s="5" customFormat="1" ht="99.75" customHeight="1">
      <c r="A8" s="24">
        <v>2005</v>
      </c>
      <c r="B8" s="203">
        <v>407184</v>
      </c>
      <c r="C8" s="217">
        <v>266734</v>
      </c>
      <c r="D8" s="218">
        <v>65.5</v>
      </c>
      <c r="E8" s="68">
        <v>110200</v>
      </c>
      <c r="F8" s="68">
        <v>30250</v>
      </c>
      <c r="G8" s="203">
        <v>24740</v>
      </c>
      <c r="H8" s="11"/>
      <c r="I8" s="68">
        <v>105494</v>
      </c>
      <c r="J8" s="11">
        <v>105494</v>
      </c>
      <c r="K8" s="68">
        <v>100</v>
      </c>
      <c r="L8" s="221" t="s">
        <v>520</v>
      </c>
      <c r="M8" s="190" t="s">
        <v>520</v>
      </c>
      <c r="N8" s="24">
        <v>2005</v>
      </c>
      <c r="O8" s="217">
        <v>131950</v>
      </c>
      <c r="P8" s="11">
        <v>100200</v>
      </c>
      <c r="Q8" s="219">
        <v>75.9</v>
      </c>
      <c r="R8" s="67">
        <v>16400</v>
      </c>
      <c r="S8" s="203">
        <v>15350</v>
      </c>
      <c r="T8" s="11"/>
      <c r="U8" s="203">
        <v>145300</v>
      </c>
      <c r="V8" s="8">
        <v>36300</v>
      </c>
      <c r="W8" s="220">
        <v>25</v>
      </c>
      <c r="X8" s="8">
        <v>93800</v>
      </c>
      <c r="Y8" s="8">
        <v>14900</v>
      </c>
    </row>
    <row r="9" spans="1:25" s="5" customFormat="1" ht="99.75" customHeight="1">
      <c r="A9" s="24">
        <v>2006</v>
      </c>
      <c r="B9" s="203">
        <v>407184</v>
      </c>
      <c r="C9" s="217">
        <v>269734</v>
      </c>
      <c r="D9" s="218">
        <v>66.2</v>
      </c>
      <c r="E9" s="68">
        <v>108700</v>
      </c>
      <c r="F9" s="68">
        <v>28750</v>
      </c>
      <c r="G9" s="203">
        <v>24740</v>
      </c>
      <c r="H9" s="11"/>
      <c r="I9" s="68">
        <v>105494</v>
      </c>
      <c r="J9" s="11">
        <v>105494</v>
      </c>
      <c r="K9" s="68">
        <v>100</v>
      </c>
      <c r="L9" s="221" t="s">
        <v>552</v>
      </c>
      <c r="M9" s="190" t="s">
        <v>552</v>
      </c>
      <c r="N9" s="24">
        <v>2006</v>
      </c>
      <c r="O9" s="217">
        <v>131950</v>
      </c>
      <c r="P9" s="11">
        <v>101700</v>
      </c>
      <c r="Q9" s="219">
        <v>77.1</v>
      </c>
      <c r="R9" s="67">
        <v>16400</v>
      </c>
      <c r="S9" s="203">
        <v>13850</v>
      </c>
      <c r="T9" s="11"/>
      <c r="U9" s="203">
        <v>145000</v>
      </c>
      <c r="V9" s="8">
        <v>37800</v>
      </c>
      <c r="W9" s="220">
        <v>26.068965517241377</v>
      </c>
      <c r="X9" s="8">
        <v>92300</v>
      </c>
      <c r="Y9" s="8">
        <v>14900</v>
      </c>
    </row>
    <row r="10" spans="1:25" s="5" customFormat="1" ht="99.75" customHeight="1">
      <c r="A10" s="24">
        <v>2007</v>
      </c>
      <c r="B10" s="203">
        <v>410754</v>
      </c>
      <c r="C10" s="217">
        <v>277304</v>
      </c>
      <c r="D10" s="218">
        <v>67.51096763512953</v>
      </c>
      <c r="E10" s="68">
        <v>104700</v>
      </c>
      <c r="F10" s="68">
        <v>28750</v>
      </c>
      <c r="G10" s="203">
        <v>32610</v>
      </c>
      <c r="H10" s="11"/>
      <c r="I10" s="68">
        <v>101194</v>
      </c>
      <c r="J10" s="11">
        <v>101194</v>
      </c>
      <c r="K10" s="68">
        <v>100</v>
      </c>
      <c r="L10" s="221">
        <v>0</v>
      </c>
      <c r="M10" s="190">
        <v>0</v>
      </c>
      <c r="N10" s="24">
        <v>2007</v>
      </c>
      <c r="O10" s="217">
        <v>131950</v>
      </c>
      <c r="P10" s="11">
        <v>105700</v>
      </c>
      <c r="Q10" s="219">
        <v>80.10610079575596</v>
      </c>
      <c r="R10" s="67">
        <v>12400</v>
      </c>
      <c r="S10" s="203">
        <v>13850</v>
      </c>
      <c r="T10" s="11"/>
      <c r="U10" s="203">
        <v>145000</v>
      </c>
      <c r="V10" s="8">
        <v>37800</v>
      </c>
      <c r="W10" s="220">
        <v>26.068965517241377</v>
      </c>
      <c r="X10" s="8">
        <v>92300</v>
      </c>
      <c r="Y10" s="8">
        <v>14900</v>
      </c>
    </row>
    <row r="11" spans="1:25" s="14" customFormat="1" ht="99.75" customHeight="1" thickBot="1">
      <c r="A11" s="95">
        <v>2008</v>
      </c>
      <c r="B11" s="437">
        <f>SUM(C11,E11,F11)</f>
        <v>416454</v>
      </c>
      <c r="C11" s="438">
        <f>SUM(G11,J11,P11,V11)</f>
        <v>301574</v>
      </c>
      <c r="D11" s="438">
        <f>C11/B11*100</f>
        <v>72.41472047332958</v>
      </c>
      <c r="E11" s="438">
        <f>SUM(L11,R11,X11)</f>
        <v>91630</v>
      </c>
      <c r="F11" s="438">
        <f>SUM(M11,S11,Y11)</f>
        <v>23250</v>
      </c>
      <c r="G11" s="13">
        <v>32610</v>
      </c>
      <c r="H11" s="224"/>
      <c r="I11" s="13">
        <v>101194</v>
      </c>
      <c r="J11" s="13">
        <v>101194</v>
      </c>
      <c r="K11" s="13">
        <v>100</v>
      </c>
      <c r="L11" s="308">
        <v>0</v>
      </c>
      <c r="M11" s="308">
        <v>0</v>
      </c>
      <c r="N11" s="95">
        <v>2008</v>
      </c>
      <c r="O11" s="13">
        <v>131950</v>
      </c>
      <c r="P11" s="13">
        <v>112600</v>
      </c>
      <c r="Q11" s="270">
        <v>85.3</v>
      </c>
      <c r="R11" s="13">
        <v>5500</v>
      </c>
      <c r="S11" s="13">
        <v>13850</v>
      </c>
      <c r="T11" s="12"/>
      <c r="U11" s="13">
        <v>150700</v>
      </c>
      <c r="V11" s="13">
        <v>55170</v>
      </c>
      <c r="W11" s="252">
        <v>36.6</v>
      </c>
      <c r="X11" s="13">
        <v>86130</v>
      </c>
      <c r="Y11" s="13">
        <v>9400</v>
      </c>
    </row>
    <row r="12" spans="1:23" ht="19.5" customHeight="1" thickTop="1">
      <c r="A12" s="54" t="s">
        <v>348</v>
      </c>
      <c r="F12" s="57"/>
      <c r="G12" s="57"/>
      <c r="L12" s="57"/>
      <c r="N12" s="54" t="s">
        <v>522</v>
      </c>
      <c r="S12" s="86"/>
      <c r="U12" s="75" t="s">
        <v>99</v>
      </c>
      <c r="V12" s="18" t="s">
        <v>99</v>
      </c>
      <c r="W12" s="222" t="s">
        <v>99</v>
      </c>
    </row>
    <row r="13" spans="1:19" ht="14.25">
      <c r="A13" s="54"/>
      <c r="B13" s="54"/>
      <c r="F13" s="57"/>
      <c r="G13" s="57"/>
      <c r="L13" s="57"/>
      <c r="N13" s="54"/>
      <c r="S13" s="86"/>
    </row>
    <row r="14" spans="6:19" ht="14.25">
      <c r="F14" s="57"/>
      <c r="G14" s="57"/>
      <c r="L14" s="57"/>
      <c r="S14" s="86"/>
    </row>
    <row r="15" spans="7:19" ht="14.25">
      <c r="G15" s="57"/>
      <c r="S15" s="86"/>
    </row>
    <row r="16" spans="7:19" ht="14.25">
      <c r="G16" s="57"/>
      <c r="S16" s="86"/>
    </row>
    <row r="17" spans="7:19" ht="14.25">
      <c r="G17" s="57"/>
      <c r="S17" s="86"/>
    </row>
    <row r="18" spans="7:19" ht="14.25">
      <c r="G18" s="57"/>
      <c r="S18" s="86"/>
    </row>
    <row r="19" spans="7:19" ht="14.25">
      <c r="G19" s="57"/>
      <c r="S19" s="86"/>
    </row>
    <row r="20" spans="7:19" ht="14.25">
      <c r="G20" s="57"/>
      <c r="S20" s="86"/>
    </row>
    <row r="21" spans="7:19" ht="14.25">
      <c r="G21" s="57"/>
      <c r="S21" s="86"/>
    </row>
    <row r="22" spans="7:19" ht="14.25">
      <c r="G22" s="57"/>
      <c r="S22" s="86"/>
    </row>
    <row r="23" spans="7:19" ht="14.25">
      <c r="G23" s="57"/>
      <c r="S23" s="86"/>
    </row>
    <row r="24" spans="7:19" ht="14.25">
      <c r="G24" s="57"/>
      <c r="S24" s="86"/>
    </row>
    <row r="25" spans="7:19" ht="14.25">
      <c r="G25" s="57"/>
      <c r="S25" s="86"/>
    </row>
    <row r="26" spans="7:19" ht="14.25">
      <c r="G26" s="57"/>
      <c r="S26" s="86"/>
    </row>
    <row r="27" spans="7:19" ht="14.25">
      <c r="G27" s="57"/>
      <c r="S27" s="86"/>
    </row>
    <row r="28" spans="7:19" ht="14.25">
      <c r="G28" s="57"/>
      <c r="S28" s="86"/>
    </row>
    <row r="29" spans="7:19" ht="14.25">
      <c r="G29" s="57"/>
      <c r="S29" s="86"/>
    </row>
    <row r="30" spans="7:19" ht="14.25">
      <c r="G30" s="57"/>
      <c r="S30" s="86"/>
    </row>
    <row r="31" spans="7:19" ht="14.25">
      <c r="G31" s="57"/>
      <c r="S31" s="86"/>
    </row>
    <row r="32" spans="7:19" ht="14.25">
      <c r="G32" s="57"/>
      <c r="S32" s="86"/>
    </row>
    <row r="33" spans="7:19" ht="14.25">
      <c r="G33" s="57"/>
      <c r="S33" s="86"/>
    </row>
    <row r="34" spans="7:19" ht="14.25">
      <c r="G34" s="57"/>
      <c r="S34" s="86"/>
    </row>
    <row r="35" ht="14.25">
      <c r="S35" s="86"/>
    </row>
    <row r="36" ht="14.25">
      <c r="S36" s="86"/>
    </row>
    <row r="37" ht="14.25">
      <c r="S37" s="86"/>
    </row>
    <row r="38" ht="14.25">
      <c r="S38" s="86"/>
    </row>
    <row r="39" ht="14.25">
      <c r="S39" s="86"/>
    </row>
    <row r="40" ht="14.25">
      <c r="S40" s="86"/>
    </row>
    <row r="41" ht="14.25">
      <c r="S41" s="86"/>
    </row>
    <row r="42" ht="14.25">
      <c r="S42" s="86"/>
    </row>
    <row r="43" ht="14.25">
      <c r="S43" s="86"/>
    </row>
    <row r="44" ht="14.25">
      <c r="S44" s="86"/>
    </row>
    <row r="45" ht="14.25">
      <c r="S45" s="86"/>
    </row>
    <row r="46" ht="14.25">
      <c r="S46" s="86"/>
    </row>
  </sheetData>
  <mergeCells count="12">
    <mergeCell ref="J4:K4"/>
    <mergeCell ref="C4:D4"/>
    <mergeCell ref="B3:G3"/>
    <mergeCell ref="I3:M3"/>
    <mergeCell ref="A1:G1"/>
    <mergeCell ref="I1:M1"/>
    <mergeCell ref="N1:S1"/>
    <mergeCell ref="O3:S3"/>
    <mergeCell ref="U3:Y3"/>
    <mergeCell ref="V4:W4"/>
    <mergeCell ref="P4:Q4"/>
    <mergeCell ref="U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0" customWidth="1"/>
    <col min="2" max="2" width="7.5546875" style="20" customWidth="1"/>
    <col min="3" max="7" width="7.5546875" style="19" customWidth="1"/>
    <col min="8" max="8" width="7.5546875" style="20" customWidth="1"/>
    <col min="9" max="10" width="7.5546875" style="19" customWidth="1"/>
    <col min="11" max="11" width="2.77734375" style="58" customWidth="1"/>
    <col min="12" max="21" width="7.77734375" style="19" customWidth="1"/>
    <col min="22" max="16384" width="8.88671875" style="19" customWidth="1"/>
  </cols>
  <sheetData>
    <row r="1" spans="1:21" s="1" customFormat="1" ht="45" customHeight="1">
      <c r="A1" s="362" t="s">
        <v>491</v>
      </c>
      <c r="B1" s="362"/>
      <c r="C1" s="362"/>
      <c r="D1" s="362"/>
      <c r="E1" s="362"/>
      <c r="F1" s="362"/>
      <c r="G1" s="362"/>
      <c r="H1" s="362"/>
      <c r="I1" s="362"/>
      <c r="J1" s="362"/>
      <c r="K1" s="39"/>
      <c r="L1" s="373" t="s">
        <v>475</v>
      </c>
      <c r="M1" s="373"/>
      <c r="N1" s="373"/>
      <c r="O1" s="373"/>
      <c r="P1" s="373"/>
      <c r="Q1" s="373"/>
      <c r="R1" s="373"/>
      <c r="S1" s="373"/>
      <c r="T1" s="373"/>
      <c r="U1" s="373"/>
    </row>
    <row r="2" spans="1:21" s="5" customFormat="1" ht="25.5" customHeight="1" thickBot="1">
      <c r="A2" s="3" t="s">
        <v>476</v>
      </c>
      <c r="B2" s="4"/>
      <c r="C2" s="3"/>
      <c r="D2" s="3"/>
      <c r="E2" s="3"/>
      <c r="F2" s="3"/>
      <c r="G2" s="3"/>
      <c r="H2" s="4"/>
      <c r="I2" s="3"/>
      <c r="J2" s="3"/>
      <c r="K2" s="17"/>
      <c r="L2" s="3"/>
      <c r="M2" s="3"/>
      <c r="N2" s="3"/>
      <c r="O2" s="3"/>
      <c r="P2" s="3"/>
      <c r="R2" s="3"/>
      <c r="S2" s="3"/>
      <c r="U2" s="6" t="s">
        <v>162</v>
      </c>
    </row>
    <row r="3" spans="1:21" s="5" customFormat="1" ht="16.5" customHeight="1" thickTop="1">
      <c r="A3" s="80"/>
      <c r="B3" s="371" t="s">
        <v>73</v>
      </c>
      <c r="C3" s="371"/>
      <c r="D3" s="381"/>
      <c r="E3" s="380" t="s">
        <v>477</v>
      </c>
      <c r="F3" s="371"/>
      <c r="G3" s="381"/>
      <c r="H3" s="380" t="s">
        <v>21</v>
      </c>
      <c r="I3" s="371"/>
      <c r="J3" s="371"/>
      <c r="K3" s="23"/>
      <c r="L3" s="371" t="s">
        <v>22</v>
      </c>
      <c r="M3" s="371"/>
      <c r="N3" s="381"/>
      <c r="O3" s="380" t="s">
        <v>478</v>
      </c>
      <c r="P3" s="371"/>
      <c r="Q3" s="381"/>
      <c r="R3" s="380" t="s">
        <v>479</v>
      </c>
      <c r="S3" s="371"/>
      <c r="T3" s="381"/>
      <c r="U3" s="22" t="s">
        <v>480</v>
      </c>
    </row>
    <row r="4" spans="1:21" s="5" customFormat="1" ht="16.5" customHeight="1">
      <c r="A4" s="24" t="s">
        <v>171</v>
      </c>
      <c r="B4" s="378" t="s">
        <v>481</v>
      </c>
      <c r="C4" s="379"/>
      <c r="D4" s="382"/>
      <c r="E4" s="378" t="s">
        <v>482</v>
      </c>
      <c r="F4" s="379"/>
      <c r="G4" s="382"/>
      <c r="H4" s="378" t="s">
        <v>483</v>
      </c>
      <c r="I4" s="379"/>
      <c r="J4" s="379"/>
      <c r="K4" s="23"/>
      <c r="L4" s="379" t="s">
        <v>484</v>
      </c>
      <c r="M4" s="379"/>
      <c r="N4" s="382"/>
      <c r="O4" s="400" t="s">
        <v>485</v>
      </c>
      <c r="P4" s="401"/>
      <c r="Q4" s="402"/>
      <c r="R4" s="392" t="s">
        <v>486</v>
      </c>
      <c r="S4" s="393"/>
      <c r="T4" s="403"/>
      <c r="U4" s="31" t="s">
        <v>487</v>
      </c>
    </row>
    <row r="5" spans="1:21" s="5" customFormat="1" ht="16.5" customHeight="1">
      <c r="A5" s="24" t="s">
        <v>185</v>
      </c>
      <c r="B5" s="24" t="s">
        <v>23</v>
      </c>
      <c r="C5" s="24" t="s">
        <v>24</v>
      </c>
      <c r="D5" s="24" t="s">
        <v>25</v>
      </c>
      <c r="E5" s="24" t="s">
        <v>23</v>
      </c>
      <c r="F5" s="24" t="s">
        <v>24</v>
      </c>
      <c r="G5" s="24" t="s">
        <v>25</v>
      </c>
      <c r="H5" s="30" t="s">
        <v>23</v>
      </c>
      <c r="I5" s="24" t="s">
        <v>24</v>
      </c>
      <c r="J5" s="23" t="s">
        <v>25</v>
      </c>
      <c r="K5" s="23"/>
      <c r="L5" s="24" t="s">
        <v>23</v>
      </c>
      <c r="M5" s="23" t="s">
        <v>24</v>
      </c>
      <c r="N5" s="26" t="s">
        <v>25</v>
      </c>
      <c r="O5" s="24" t="s">
        <v>23</v>
      </c>
      <c r="P5" s="24" t="s">
        <v>24</v>
      </c>
      <c r="Q5" s="24" t="s">
        <v>25</v>
      </c>
      <c r="R5" s="27" t="s">
        <v>23</v>
      </c>
      <c r="S5" s="26" t="s">
        <v>24</v>
      </c>
      <c r="T5" s="26" t="s">
        <v>25</v>
      </c>
      <c r="U5" s="25" t="s">
        <v>488</v>
      </c>
    </row>
    <row r="6" spans="1:21" s="5" customFormat="1" ht="16.5" customHeight="1">
      <c r="A6" s="42"/>
      <c r="B6" s="35" t="s">
        <v>154</v>
      </c>
      <c r="C6" s="35" t="s">
        <v>74</v>
      </c>
      <c r="D6" s="35" t="s">
        <v>65</v>
      </c>
      <c r="E6" s="35" t="s">
        <v>154</v>
      </c>
      <c r="F6" s="35" t="s">
        <v>74</v>
      </c>
      <c r="G6" s="35" t="s">
        <v>65</v>
      </c>
      <c r="H6" s="37" t="s">
        <v>154</v>
      </c>
      <c r="I6" s="35" t="s">
        <v>74</v>
      </c>
      <c r="J6" s="36" t="s">
        <v>65</v>
      </c>
      <c r="K6" s="23"/>
      <c r="L6" s="35" t="s">
        <v>154</v>
      </c>
      <c r="M6" s="36" t="s">
        <v>74</v>
      </c>
      <c r="N6" s="35" t="s">
        <v>65</v>
      </c>
      <c r="O6" s="35" t="s">
        <v>154</v>
      </c>
      <c r="P6" s="35" t="s">
        <v>74</v>
      </c>
      <c r="Q6" s="35" t="s">
        <v>65</v>
      </c>
      <c r="R6" s="35" t="s">
        <v>154</v>
      </c>
      <c r="S6" s="35" t="s">
        <v>74</v>
      </c>
      <c r="T6" s="35" t="s">
        <v>65</v>
      </c>
      <c r="U6" s="34" t="s">
        <v>154</v>
      </c>
    </row>
    <row r="7" spans="1:21" s="5" customFormat="1" ht="99.75" customHeight="1">
      <c r="A7" s="24">
        <v>2004</v>
      </c>
      <c r="B7" s="225" t="s">
        <v>164</v>
      </c>
      <c r="C7" s="225" t="s">
        <v>164</v>
      </c>
      <c r="D7" s="225" t="s">
        <v>164</v>
      </c>
      <c r="E7" s="225" t="s">
        <v>164</v>
      </c>
      <c r="F7" s="225" t="s">
        <v>164</v>
      </c>
      <c r="G7" s="225" t="s">
        <v>164</v>
      </c>
      <c r="H7" s="225" t="s">
        <v>164</v>
      </c>
      <c r="I7" s="225" t="s">
        <v>164</v>
      </c>
      <c r="J7" s="225" t="s">
        <v>164</v>
      </c>
      <c r="K7" s="226"/>
      <c r="L7" s="225" t="s">
        <v>164</v>
      </c>
      <c r="M7" s="225" t="s">
        <v>164</v>
      </c>
      <c r="N7" s="225" t="s">
        <v>164</v>
      </c>
      <c r="O7" s="225" t="s">
        <v>164</v>
      </c>
      <c r="P7" s="225" t="s">
        <v>164</v>
      </c>
      <c r="Q7" s="225" t="s">
        <v>164</v>
      </c>
      <c r="R7" s="226">
        <v>3</v>
      </c>
      <c r="S7" s="226">
        <v>4216</v>
      </c>
      <c r="T7" s="226">
        <v>85944</v>
      </c>
      <c r="U7" s="226">
        <v>3239</v>
      </c>
    </row>
    <row r="8" spans="1:21" s="5" customFormat="1" ht="99.75" customHeight="1">
      <c r="A8" s="24">
        <v>2005</v>
      </c>
      <c r="B8" s="274" t="s">
        <v>164</v>
      </c>
      <c r="C8" s="274" t="s">
        <v>164</v>
      </c>
      <c r="D8" s="274" t="s">
        <v>164</v>
      </c>
      <c r="E8" s="274" t="s">
        <v>164</v>
      </c>
      <c r="F8" s="274" t="s">
        <v>164</v>
      </c>
      <c r="G8" s="274" t="s">
        <v>164</v>
      </c>
      <c r="H8" s="274" t="s">
        <v>164</v>
      </c>
      <c r="I8" s="274" t="s">
        <v>164</v>
      </c>
      <c r="J8" s="274" t="s">
        <v>164</v>
      </c>
      <c r="K8" s="226"/>
      <c r="L8" s="274" t="s">
        <v>164</v>
      </c>
      <c r="M8" s="274" t="s">
        <v>164</v>
      </c>
      <c r="N8" s="274" t="s">
        <v>164</v>
      </c>
      <c r="O8" s="274" t="s">
        <v>164</v>
      </c>
      <c r="P8" s="274" t="s">
        <v>164</v>
      </c>
      <c r="Q8" s="274" t="s">
        <v>164</v>
      </c>
      <c r="R8" s="226">
        <v>4</v>
      </c>
      <c r="S8" s="226">
        <v>1825</v>
      </c>
      <c r="T8" s="226">
        <v>28784</v>
      </c>
      <c r="U8" s="226">
        <v>3239</v>
      </c>
    </row>
    <row r="9" spans="1:21" s="5" customFormat="1" ht="99.75" customHeight="1">
      <c r="A9" s="24">
        <v>2006</v>
      </c>
      <c r="B9" s="274" t="s">
        <v>164</v>
      </c>
      <c r="C9" s="274" t="s">
        <v>164</v>
      </c>
      <c r="D9" s="274" t="s">
        <v>164</v>
      </c>
      <c r="E9" s="274" t="s">
        <v>164</v>
      </c>
      <c r="F9" s="274" t="s">
        <v>164</v>
      </c>
      <c r="G9" s="274" t="s">
        <v>164</v>
      </c>
      <c r="H9" s="274" t="s">
        <v>164</v>
      </c>
      <c r="I9" s="274" t="s">
        <v>164</v>
      </c>
      <c r="J9" s="274" t="s">
        <v>164</v>
      </c>
      <c r="K9" s="226"/>
      <c r="L9" s="274" t="s">
        <v>164</v>
      </c>
      <c r="M9" s="274" t="s">
        <v>164</v>
      </c>
      <c r="N9" s="274" t="s">
        <v>164</v>
      </c>
      <c r="O9" s="274" t="s">
        <v>164</v>
      </c>
      <c r="P9" s="274" t="s">
        <v>164</v>
      </c>
      <c r="Q9" s="274" t="s">
        <v>164</v>
      </c>
      <c r="R9" s="226">
        <v>4</v>
      </c>
      <c r="S9" s="226">
        <v>1825</v>
      </c>
      <c r="T9" s="226">
        <v>45625</v>
      </c>
      <c r="U9" s="226">
        <v>3239</v>
      </c>
    </row>
    <row r="10" spans="1:21" s="5" customFormat="1" ht="99.75" customHeight="1">
      <c r="A10" s="24">
        <v>2007</v>
      </c>
      <c r="B10" s="225" t="s">
        <v>164</v>
      </c>
      <c r="C10" s="225" t="s">
        <v>164</v>
      </c>
      <c r="D10" s="225" t="s">
        <v>164</v>
      </c>
      <c r="E10" s="225" t="s">
        <v>164</v>
      </c>
      <c r="F10" s="225" t="s">
        <v>164</v>
      </c>
      <c r="G10" s="225" t="s">
        <v>164</v>
      </c>
      <c r="H10" s="225" t="s">
        <v>164</v>
      </c>
      <c r="I10" s="225" t="s">
        <v>164</v>
      </c>
      <c r="J10" s="225" t="s">
        <v>164</v>
      </c>
      <c r="K10" s="226"/>
      <c r="L10" s="225" t="s">
        <v>164</v>
      </c>
      <c r="M10" s="225" t="s">
        <v>164</v>
      </c>
      <c r="N10" s="225" t="s">
        <v>164</v>
      </c>
      <c r="O10" s="225" t="s">
        <v>164</v>
      </c>
      <c r="P10" s="225" t="s">
        <v>164</v>
      </c>
      <c r="Q10" s="225" t="s">
        <v>164</v>
      </c>
      <c r="R10" s="226">
        <v>7</v>
      </c>
      <c r="S10" s="226">
        <v>7689</v>
      </c>
      <c r="T10" s="226">
        <v>85173</v>
      </c>
      <c r="U10" s="226">
        <v>3239</v>
      </c>
    </row>
    <row r="11" spans="1:21" s="5" customFormat="1" ht="99.75" customHeight="1" thickBot="1">
      <c r="A11" s="95">
        <v>2008</v>
      </c>
      <c r="B11" s="302" t="s">
        <v>517</v>
      </c>
      <c r="C11" s="298" t="s">
        <v>517</v>
      </c>
      <c r="D11" s="298" t="s">
        <v>517</v>
      </c>
      <c r="E11" s="298" t="s">
        <v>517</v>
      </c>
      <c r="F11" s="298" t="s">
        <v>517</v>
      </c>
      <c r="G11" s="298" t="s">
        <v>517</v>
      </c>
      <c r="H11" s="298" t="s">
        <v>517</v>
      </c>
      <c r="I11" s="298" t="s">
        <v>517</v>
      </c>
      <c r="J11" s="298" t="s">
        <v>517</v>
      </c>
      <c r="K11" s="305"/>
      <c r="L11" s="298" t="s">
        <v>517</v>
      </c>
      <c r="M11" s="298" t="s">
        <v>517</v>
      </c>
      <c r="N11" s="298" t="s">
        <v>517</v>
      </c>
      <c r="O11" s="298" t="s">
        <v>517</v>
      </c>
      <c r="P11" s="298" t="s">
        <v>517</v>
      </c>
      <c r="Q11" s="298" t="s">
        <v>517</v>
      </c>
      <c r="R11" s="127">
        <v>7</v>
      </c>
      <c r="S11" s="127">
        <v>7689</v>
      </c>
      <c r="T11" s="127">
        <v>85173</v>
      </c>
      <c r="U11" s="127">
        <v>3547</v>
      </c>
    </row>
    <row r="12" spans="1:11" ht="19.5" customHeight="1" thickTop="1">
      <c r="A12" s="54" t="s">
        <v>348</v>
      </c>
      <c r="K12" s="17"/>
    </row>
    <row r="13" ht="13.5">
      <c r="K13" s="17"/>
    </row>
    <row r="14" ht="13.5">
      <c r="K14" s="17"/>
    </row>
    <row r="15" ht="13.5">
      <c r="K15" s="17"/>
    </row>
    <row r="16" ht="13.5">
      <c r="K16" s="17"/>
    </row>
    <row r="17" ht="13.5">
      <c r="K17" s="17"/>
    </row>
  </sheetData>
  <mergeCells count="14">
    <mergeCell ref="O3:Q3"/>
    <mergeCell ref="R3:T3"/>
    <mergeCell ref="O4:Q4"/>
    <mergeCell ref="R4:T4"/>
    <mergeCell ref="L1:U1"/>
    <mergeCell ref="A1:J1"/>
    <mergeCell ref="H3:J3"/>
    <mergeCell ref="H4:J4"/>
    <mergeCell ref="L3:N3"/>
    <mergeCell ref="L4:N4"/>
    <mergeCell ref="B3:D3"/>
    <mergeCell ref="B4:D4"/>
    <mergeCell ref="E3:G3"/>
    <mergeCell ref="E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9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0" customWidth="1"/>
    <col min="2" max="2" width="8.5546875" style="20" customWidth="1"/>
    <col min="3" max="5" width="8.5546875" style="19" customWidth="1"/>
    <col min="6" max="6" width="8.5546875" style="88" customWidth="1"/>
    <col min="7" max="9" width="8.5546875" style="19" customWidth="1"/>
    <col min="10" max="10" width="3.10546875" style="58" customWidth="1"/>
    <col min="11" max="16" width="11.3359375" style="19" customWidth="1"/>
    <col min="17" max="17" width="14.5546875" style="20" customWidth="1"/>
    <col min="18" max="18" width="10.6640625" style="20" customWidth="1"/>
    <col min="19" max="21" width="10.6640625" style="19" customWidth="1"/>
    <col min="22" max="22" width="10.6640625" style="88" customWidth="1"/>
    <col min="23" max="23" width="10.6640625" style="19" customWidth="1"/>
    <col min="24" max="24" width="3.10546875" style="19" customWidth="1"/>
    <col min="25" max="25" width="10.77734375" style="20" customWidth="1"/>
    <col min="26" max="28" width="10.77734375" style="19" customWidth="1"/>
    <col min="29" max="29" width="10.77734375" style="88" customWidth="1"/>
    <col min="30" max="30" width="10.77734375" style="19" customWidth="1"/>
    <col min="31" max="16384" width="8.88671875" style="19" customWidth="1"/>
  </cols>
  <sheetData>
    <row r="1" spans="1:30" s="1" customFormat="1" ht="45" customHeight="1">
      <c r="A1" s="362" t="s">
        <v>7</v>
      </c>
      <c r="B1" s="362"/>
      <c r="C1" s="362"/>
      <c r="D1" s="362"/>
      <c r="E1" s="362"/>
      <c r="F1" s="362"/>
      <c r="G1" s="362"/>
      <c r="H1" s="362"/>
      <c r="I1" s="362"/>
      <c r="J1" s="39"/>
      <c r="K1" s="373" t="s">
        <v>490</v>
      </c>
      <c r="L1" s="373"/>
      <c r="M1" s="373"/>
      <c r="N1" s="373"/>
      <c r="O1" s="373"/>
      <c r="P1" s="373"/>
      <c r="Q1" s="362" t="s">
        <v>492</v>
      </c>
      <c r="R1" s="362"/>
      <c r="S1" s="362"/>
      <c r="T1" s="362"/>
      <c r="U1" s="362"/>
      <c r="V1" s="362"/>
      <c r="W1" s="362"/>
      <c r="X1" s="39"/>
      <c r="Y1" s="373" t="s">
        <v>489</v>
      </c>
      <c r="Z1" s="373"/>
      <c r="AA1" s="373"/>
      <c r="AB1" s="373"/>
      <c r="AC1" s="373"/>
      <c r="AD1" s="373"/>
    </row>
    <row r="2" spans="1:30" s="5" customFormat="1" ht="25.5" customHeight="1" thickBot="1">
      <c r="A2" s="3" t="s">
        <v>493</v>
      </c>
      <c r="B2" s="4"/>
      <c r="C2" s="3"/>
      <c r="D2" s="3"/>
      <c r="E2" s="3"/>
      <c r="F2" s="79"/>
      <c r="G2" s="3"/>
      <c r="H2" s="3"/>
      <c r="I2" s="3"/>
      <c r="J2" s="17"/>
      <c r="K2" s="3"/>
      <c r="L2" s="3"/>
      <c r="M2" s="3"/>
      <c r="N2" s="3"/>
      <c r="O2" s="3"/>
      <c r="P2" s="6" t="s">
        <v>75</v>
      </c>
      <c r="Q2" s="3" t="s">
        <v>26</v>
      </c>
      <c r="R2" s="4"/>
      <c r="S2" s="3"/>
      <c r="T2" s="3"/>
      <c r="U2" s="3"/>
      <c r="V2" s="79"/>
      <c r="W2" s="3"/>
      <c r="Y2" s="4"/>
      <c r="Z2" s="3"/>
      <c r="AA2" s="3"/>
      <c r="AB2" s="3"/>
      <c r="AC2" s="79"/>
      <c r="AD2" s="6" t="s">
        <v>494</v>
      </c>
    </row>
    <row r="3" spans="1:30" s="5" customFormat="1" ht="16.5" customHeight="1" thickTop="1">
      <c r="A3" s="23"/>
      <c r="B3" s="377" t="s">
        <v>495</v>
      </c>
      <c r="C3" s="363"/>
      <c r="D3" s="363"/>
      <c r="E3" s="363"/>
      <c r="F3" s="363"/>
      <c r="G3" s="325"/>
      <c r="H3" s="377" t="s">
        <v>496</v>
      </c>
      <c r="I3" s="363"/>
      <c r="J3" s="23"/>
      <c r="K3" s="363" t="s">
        <v>497</v>
      </c>
      <c r="L3" s="363"/>
      <c r="M3" s="363"/>
      <c r="N3" s="363"/>
      <c r="O3" s="363"/>
      <c r="P3" s="363"/>
      <c r="Q3" s="23"/>
      <c r="R3" s="377" t="s">
        <v>0</v>
      </c>
      <c r="S3" s="363"/>
      <c r="T3" s="363"/>
      <c r="U3" s="363"/>
      <c r="V3" s="363"/>
      <c r="W3" s="363"/>
      <c r="X3" s="23"/>
      <c r="Y3" s="363" t="s">
        <v>165</v>
      </c>
      <c r="Z3" s="363"/>
      <c r="AA3" s="363"/>
      <c r="AB3" s="363"/>
      <c r="AC3" s="363"/>
      <c r="AD3" s="363"/>
    </row>
    <row r="4" spans="1:30" s="5" customFormat="1" ht="16.5" customHeight="1">
      <c r="A4" s="24" t="s">
        <v>171</v>
      </c>
      <c r="B4" s="376" t="s">
        <v>27</v>
      </c>
      <c r="C4" s="375"/>
      <c r="D4" s="376" t="s">
        <v>1</v>
      </c>
      <c r="E4" s="375"/>
      <c r="F4" s="376" t="s">
        <v>2</v>
      </c>
      <c r="G4" s="375"/>
      <c r="H4" s="376" t="s">
        <v>1</v>
      </c>
      <c r="I4" s="374"/>
      <c r="J4" s="23"/>
      <c r="K4" s="374" t="s">
        <v>28</v>
      </c>
      <c r="L4" s="375"/>
      <c r="M4" s="376" t="s">
        <v>3</v>
      </c>
      <c r="N4" s="375"/>
      <c r="O4" s="376" t="s">
        <v>4</v>
      </c>
      <c r="P4" s="374"/>
      <c r="Q4" s="24" t="s">
        <v>171</v>
      </c>
      <c r="R4" s="404" t="s">
        <v>27</v>
      </c>
      <c r="S4" s="405"/>
      <c r="T4" s="376" t="s">
        <v>1</v>
      </c>
      <c r="U4" s="375"/>
      <c r="V4" s="376" t="s">
        <v>2</v>
      </c>
      <c r="W4" s="374"/>
      <c r="X4" s="23"/>
      <c r="Y4" s="374" t="s">
        <v>27</v>
      </c>
      <c r="Z4" s="375"/>
      <c r="AA4" s="376" t="s">
        <v>1</v>
      </c>
      <c r="AB4" s="375"/>
      <c r="AC4" s="376" t="s">
        <v>2</v>
      </c>
      <c r="AD4" s="374"/>
    </row>
    <row r="5" spans="1:30" s="5" customFormat="1" ht="16.5" customHeight="1">
      <c r="A5" s="24" t="s">
        <v>185</v>
      </c>
      <c r="B5" s="31" t="s">
        <v>5</v>
      </c>
      <c r="C5" s="30" t="s">
        <v>6</v>
      </c>
      <c r="D5" s="31" t="s">
        <v>5</v>
      </c>
      <c r="E5" s="30" t="s">
        <v>6</v>
      </c>
      <c r="F5" s="31" t="s">
        <v>5</v>
      </c>
      <c r="G5" s="30" t="s">
        <v>6</v>
      </c>
      <c r="H5" s="31" t="s">
        <v>5</v>
      </c>
      <c r="I5" s="31" t="s">
        <v>6</v>
      </c>
      <c r="J5" s="23"/>
      <c r="K5" s="23" t="s">
        <v>5</v>
      </c>
      <c r="L5" s="30" t="s">
        <v>6</v>
      </c>
      <c r="M5" s="31" t="s">
        <v>5</v>
      </c>
      <c r="N5" s="30" t="s">
        <v>6</v>
      </c>
      <c r="O5" s="31" t="s">
        <v>5</v>
      </c>
      <c r="P5" s="31" t="s">
        <v>6</v>
      </c>
      <c r="Q5" s="24" t="s">
        <v>185</v>
      </c>
      <c r="R5" s="31" t="s">
        <v>5</v>
      </c>
      <c r="S5" s="30" t="s">
        <v>6</v>
      </c>
      <c r="T5" s="31" t="s">
        <v>5</v>
      </c>
      <c r="U5" s="30" t="s">
        <v>6</v>
      </c>
      <c r="V5" s="31" t="s">
        <v>5</v>
      </c>
      <c r="W5" s="31" t="s">
        <v>6</v>
      </c>
      <c r="X5" s="23"/>
      <c r="Y5" s="23" t="s">
        <v>5</v>
      </c>
      <c r="Z5" s="30" t="s">
        <v>6</v>
      </c>
      <c r="AA5" s="31" t="s">
        <v>5</v>
      </c>
      <c r="AB5" s="30" t="s">
        <v>6</v>
      </c>
      <c r="AC5" s="31" t="s">
        <v>5</v>
      </c>
      <c r="AD5" s="31" t="s">
        <v>6</v>
      </c>
    </row>
    <row r="6" spans="1:30" s="5" customFormat="1" ht="16.5" customHeight="1">
      <c r="A6" s="42"/>
      <c r="B6" s="35" t="s">
        <v>154</v>
      </c>
      <c r="C6" s="35" t="s">
        <v>161</v>
      </c>
      <c r="D6" s="35" t="s">
        <v>154</v>
      </c>
      <c r="E6" s="35" t="s">
        <v>161</v>
      </c>
      <c r="F6" s="35" t="s">
        <v>154</v>
      </c>
      <c r="G6" s="35" t="s">
        <v>161</v>
      </c>
      <c r="H6" s="35" t="s">
        <v>154</v>
      </c>
      <c r="I6" s="34" t="s">
        <v>161</v>
      </c>
      <c r="J6" s="23"/>
      <c r="K6" s="35" t="s">
        <v>154</v>
      </c>
      <c r="L6" s="35" t="s">
        <v>161</v>
      </c>
      <c r="M6" s="35" t="s">
        <v>154</v>
      </c>
      <c r="N6" s="35" t="s">
        <v>161</v>
      </c>
      <c r="O6" s="35" t="s">
        <v>154</v>
      </c>
      <c r="P6" s="36" t="s">
        <v>161</v>
      </c>
      <c r="Q6" s="42"/>
      <c r="R6" s="35" t="s">
        <v>154</v>
      </c>
      <c r="S6" s="35" t="s">
        <v>161</v>
      </c>
      <c r="T6" s="35" t="s">
        <v>154</v>
      </c>
      <c r="U6" s="35" t="s">
        <v>161</v>
      </c>
      <c r="V6" s="35" t="s">
        <v>154</v>
      </c>
      <c r="W6" s="34" t="s">
        <v>161</v>
      </c>
      <c r="X6" s="23"/>
      <c r="Y6" s="35" t="s">
        <v>154</v>
      </c>
      <c r="Z6" s="35" t="s">
        <v>161</v>
      </c>
      <c r="AA6" s="35" t="s">
        <v>154</v>
      </c>
      <c r="AB6" s="35" t="s">
        <v>161</v>
      </c>
      <c r="AC6" s="35" t="s">
        <v>154</v>
      </c>
      <c r="AD6" s="36" t="s">
        <v>161</v>
      </c>
    </row>
    <row r="7" spans="1:30" s="5" customFormat="1" ht="99.75" customHeight="1">
      <c r="A7" s="24">
        <v>2004</v>
      </c>
      <c r="B7" s="203">
        <v>184</v>
      </c>
      <c r="C7" s="203">
        <v>11451</v>
      </c>
      <c r="D7" s="203">
        <v>128</v>
      </c>
      <c r="E7" s="203">
        <v>9634</v>
      </c>
      <c r="F7" s="203">
        <v>56</v>
      </c>
      <c r="G7" s="203">
        <v>1817</v>
      </c>
      <c r="H7" s="68">
        <v>46</v>
      </c>
      <c r="I7" s="68">
        <v>6611</v>
      </c>
      <c r="J7" s="9"/>
      <c r="K7" s="203">
        <v>25</v>
      </c>
      <c r="L7" s="203">
        <v>1206</v>
      </c>
      <c r="M7" s="68">
        <v>25</v>
      </c>
      <c r="N7" s="68">
        <v>1206</v>
      </c>
      <c r="O7" s="203" t="s">
        <v>164</v>
      </c>
      <c r="P7" s="203" t="s">
        <v>164</v>
      </c>
      <c r="Q7" s="24">
        <v>2004</v>
      </c>
      <c r="R7" s="203">
        <v>63</v>
      </c>
      <c r="S7" s="203">
        <v>1768</v>
      </c>
      <c r="T7" s="68">
        <v>32</v>
      </c>
      <c r="U7" s="68">
        <v>884</v>
      </c>
      <c r="V7" s="203">
        <v>31</v>
      </c>
      <c r="W7" s="203">
        <v>884</v>
      </c>
      <c r="X7" s="227"/>
      <c r="Y7" s="203">
        <v>50</v>
      </c>
      <c r="Z7" s="203">
        <v>1866</v>
      </c>
      <c r="AA7" s="68">
        <v>25</v>
      </c>
      <c r="AB7" s="68">
        <v>933</v>
      </c>
      <c r="AC7" s="203">
        <v>25</v>
      </c>
      <c r="AD7" s="203">
        <v>933</v>
      </c>
    </row>
    <row r="8" spans="1:30" s="5" customFormat="1" ht="99.75" customHeight="1">
      <c r="A8" s="24">
        <v>2005</v>
      </c>
      <c r="B8" s="203">
        <v>130</v>
      </c>
      <c r="C8" s="203">
        <v>9867</v>
      </c>
      <c r="D8" s="203">
        <v>130</v>
      </c>
      <c r="E8" s="203">
        <v>9867</v>
      </c>
      <c r="F8" s="203" t="s">
        <v>520</v>
      </c>
      <c r="G8" s="203" t="s">
        <v>520</v>
      </c>
      <c r="H8" s="68">
        <v>46</v>
      </c>
      <c r="I8" s="68">
        <v>6611</v>
      </c>
      <c r="J8" s="9"/>
      <c r="K8" s="203">
        <v>26</v>
      </c>
      <c r="L8" s="203">
        <v>1231</v>
      </c>
      <c r="M8" s="68">
        <v>26</v>
      </c>
      <c r="N8" s="68">
        <v>1231</v>
      </c>
      <c r="O8" s="203" t="s">
        <v>520</v>
      </c>
      <c r="P8" s="203" t="s">
        <v>520</v>
      </c>
      <c r="Q8" s="24">
        <v>2005</v>
      </c>
      <c r="R8" s="203">
        <v>31</v>
      </c>
      <c r="S8" s="203">
        <v>954</v>
      </c>
      <c r="T8" s="68">
        <v>31</v>
      </c>
      <c r="U8" s="68">
        <v>954</v>
      </c>
      <c r="V8" s="203" t="s">
        <v>520</v>
      </c>
      <c r="W8" s="203" t="s">
        <v>520</v>
      </c>
      <c r="X8" s="227"/>
      <c r="Y8" s="203">
        <v>27</v>
      </c>
      <c r="Z8" s="203">
        <v>1071</v>
      </c>
      <c r="AA8" s="68">
        <v>27</v>
      </c>
      <c r="AB8" s="68">
        <v>1071</v>
      </c>
      <c r="AC8" s="203" t="s">
        <v>520</v>
      </c>
      <c r="AD8" s="203" t="s">
        <v>520</v>
      </c>
    </row>
    <row r="9" spans="1:30" s="5" customFormat="1" ht="99.75" customHeight="1">
      <c r="A9" s="24">
        <v>2006</v>
      </c>
      <c r="B9" s="203">
        <v>130</v>
      </c>
      <c r="C9" s="203">
        <v>9867</v>
      </c>
      <c r="D9" s="203">
        <v>130</v>
      </c>
      <c r="E9" s="203">
        <v>9867</v>
      </c>
      <c r="F9" s="203" t="s">
        <v>552</v>
      </c>
      <c r="G9" s="203" t="s">
        <v>552</v>
      </c>
      <c r="H9" s="68">
        <v>46</v>
      </c>
      <c r="I9" s="68">
        <v>6611</v>
      </c>
      <c r="J9" s="9"/>
      <c r="K9" s="203">
        <v>26</v>
      </c>
      <c r="L9" s="203">
        <v>1231</v>
      </c>
      <c r="M9" s="68">
        <v>26</v>
      </c>
      <c r="N9" s="68">
        <v>1231</v>
      </c>
      <c r="O9" s="203" t="s">
        <v>552</v>
      </c>
      <c r="P9" s="203" t="s">
        <v>552</v>
      </c>
      <c r="Q9" s="24">
        <v>2006</v>
      </c>
      <c r="R9" s="203">
        <v>31</v>
      </c>
      <c r="S9" s="203">
        <v>954</v>
      </c>
      <c r="T9" s="68">
        <v>31</v>
      </c>
      <c r="U9" s="68">
        <v>954</v>
      </c>
      <c r="V9" s="203" t="s">
        <v>552</v>
      </c>
      <c r="W9" s="203" t="s">
        <v>552</v>
      </c>
      <c r="X9" s="227"/>
      <c r="Y9" s="203">
        <v>27</v>
      </c>
      <c r="Z9" s="203">
        <v>1071</v>
      </c>
      <c r="AA9" s="68">
        <v>27</v>
      </c>
      <c r="AB9" s="68">
        <v>1071</v>
      </c>
      <c r="AC9" s="203" t="s">
        <v>552</v>
      </c>
      <c r="AD9" s="203" t="s">
        <v>552</v>
      </c>
    </row>
    <row r="10" spans="1:30" s="5" customFormat="1" ht="99.75" customHeight="1">
      <c r="A10" s="24">
        <v>2007</v>
      </c>
      <c r="B10" s="203">
        <v>139</v>
      </c>
      <c r="C10" s="203">
        <v>13922.3</v>
      </c>
      <c r="D10" s="203">
        <v>139</v>
      </c>
      <c r="E10" s="203">
        <v>13922.3</v>
      </c>
      <c r="F10" s="203" t="s">
        <v>164</v>
      </c>
      <c r="G10" s="203" t="s">
        <v>164</v>
      </c>
      <c r="H10" s="68">
        <v>54</v>
      </c>
      <c r="I10" s="68">
        <v>10637.2</v>
      </c>
      <c r="J10" s="9"/>
      <c r="K10" s="203">
        <v>26</v>
      </c>
      <c r="L10" s="203">
        <v>1231</v>
      </c>
      <c r="M10" s="68">
        <v>26</v>
      </c>
      <c r="N10" s="68">
        <v>1231</v>
      </c>
      <c r="O10" s="203" t="s">
        <v>164</v>
      </c>
      <c r="P10" s="203" t="s">
        <v>164</v>
      </c>
      <c r="Q10" s="24">
        <v>2007</v>
      </c>
      <c r="R10" s="203">
        <v>32</v>
      </c>
      <c r="S10" s="203">
        <v>983.4</v>
      </c>
      <c r="T10" s="68">
        <v>32</v>
      </c>
      <c r="U10" s="68">
        <v>983.4</v>
      </c>
      <c r="V10" s="203" t="s">
        <v>164</v>
      </c>
      <c r="W10" s="203" t="s">
        <v>164</v>
      </c>
      <c r="X10" s="227"/>
      <c r="Y10" s="203">
        <v>27</v>
      </c>
      <c r="Z10" s="203">
        <v>1070.7</v>
      </c>
      <c r="AA10" s="68">
        <v>27</v>
      </c>
      <c r="AB10" s="68">
        <v>1070.7</v>
      </c>
      <c r="AC10" s="203" t="s">
        <v>517</v>
      </c>
      <c r="AD10" s="203" t="s">
        <v>164</v>
      </c>
    </row>
    <row r="11" spans="1:30" s="5" customFormat="1" ht="99.75" customHeight="1" thickBot="1">
      <c r="A11" s="95">
        <v>2008</v>
      </c>
      <c r="B11" s="228">
        <v>141</v>
      </c>
      <c r="C11" s="228">
        <v>13985</v>
      </c>
      <c r="D11" s="228">
        <v>141</v>
      </c>
      <c r="E11" s="228">
        <v>13985</v>
      </c>
      <c r="F11" s="303">
        <v>0</v>
      </c>
      <c r="G11" s="303">
        <v>0</v>
      </c>
      <c r="H11" s="228">
        <v>54</v>
      </c>
      <c r="I11" s="228">
        <v>10637</v>
      </c>
      <c r="J11" s="229"/>
      <c r="K11" s="228">
        <v>25</v>
      </c>
      <c r="L11" s="228">
        <v>1209</v>
      </c>
      <c r="M11" s="228">
        <v>25</v>
      </c>
      <c r="N11" s="228">
        <v>1209</v>
      </c>
      <c r="O11" s="303">
        <v>0</v>
      </c>
      <c r="P11" s="303">
        <v>0</v>
      </c>
      <c r="Q11" s="95">
        <v>2008</v>
      </c>
      <c r="R11" s="228">
        <v>31</v>
      </c>
      <c r="S11" s="228">
        <v>893</v>
      </c>
      <c r="T11" s="228">
        <v>31</v>
      </c>
      <c r="U11" s="228">
        <v>893</v>
      </c>
      <c r="V11" s="303">
        <v>0</v>
      </c>
      <c r="W11" s="303">
        <v>0</v>
      </c>
      <c r="X11" s="65"/>
      <c r="Y11" s="228">
        <v>31</v>
      </c>
      <c r="Z11" s="228">
        <v>1246</v>
      </c>
      <c r="AA11" s="228">
        <v>31</v>
      </c>
      <c r="AB11" s="228">
        <v>1246</v>
      </c>
      <c r="AC11" s="303">
        <v>0</v>
      </c>
      <c r="AD11" s="303">
        <v>0</v>
      </c>
    </row>
    <row r="12" spans="1:30" ht="19.5" customHeight="1" thickTop="1">
      <c r="A12" s="54" t="s">
        <v>348</v>
      </c>
      <c r="B12" s="128"/>
      <c r="C12" s="104"/>
      <c r="D12" s="131"/>
      <c r="E12" s="104"/>
      <c r="F12" s="230"/>
      <c r="G12" s="131"/>
      <c r="J12" s="17"/>
      <c r="M12" s="231"/>
      <c r="O12" s="88"/>
      <c r="P12" s="88"/>
      <c r="Q12" s="54" t="s">
        <v>348</v>
      </c>
      <c r="R12" s="54"/>
      <c r="S12" s="104"/>
      <c r="T12" s="131"/>
      <c r="U12" s="104"/>
      <c r="V12" s="230"/>
      <c r="W12" s="131"/>
      <c r="Y12" s="128"/>
      <c r="Z12" s="104"/>
      <c r="AA12" s="131"/>
      <c r="AB12" s="104"/>
      <c r="AC12" s="230"/>
      <c r="AD12" s="131"/>
    </row>
    <row r="13" spans="1:30" ht="13.5">
      <c r="A13" s="54"/>
      <c r="B13" s="128"/>
      <c r="C13" s="104"/>
      <c r="D13" s="131"/>
      <c r="E13" s="104"/>
      <c r="F13" s="230"/>
      <c r="G13" s="131"/>
      <c r="J13" s="17"/>
      <c r="Q13" s="54"/>
      <c r="R13" s="128"/>
      <c r="S13" s="104"/>
      <c r="T13" s="131"/>
      <c r="U13" s="104"/>
      <c r="V13" s="230"/>
      <c r="W13" s="131"/>
      <c r="Y13" s="128"/>
      <c r="Z13" s="104"/>
      <c r="AA13" s="131"/>
      <c r="AB13" s="104"/>
      <c r="AC13" s="230"/>
      <c r="AD13" s="131"/>
    </row>
    <row r="14" spans="3:30" ht="13.5">
      <c r="C14" s="104"/>
      <c r="D14" s="131"/>
      <c r="E14" s="104"/>
      <c r="F14" s="230"/>
      <c r="G14" s="131"/>
      <c r="J14" s="17"/>
      <c r="S14" s="104"/>
      <c r="T14" s="131"/>
      <c r="U14" s="104"/>
      <c r="V14" s="230"/>
      <c r="W14" s="131"/>
      <c r="Z14" s="104"/>
      <c r="AA14" s="131"/>
      <c r="AB14" s="104"/>
      <c r="AC14" s="230"/>
      <c r="AD14" s="131"/>
    </row>
    <row r="15" spans="3:30" ht="13.5">
      <c r="C15" s="104"/>
      <c r="D15" s="131"/>
      <c r="F15" s="230"/>
      <c r="G15" s="131"/>
      <c r="J15" s="17"/>
      <c r="S15" s="104"/>
      <c r="T15" s="131"/>
      <c r="V15" s="230"/>
      <c r="W15" s="131"/>
      <c r="Z15" s="104"/>
      <c r="AA15" s="131"/>
      <c r="AC15" s="230"/>
      <c r="AD15" s="131"/>
    </row>
    <row r="16" spans="4:30" ht="13.5">
      <c r="D16" s="131"/>
      <c r="F16" s="230"/>
      <c r="G16" s="131"/>
      <c r="J16" s="17"/>
      <c r="T16" s="131"/>
      <c r="V16" s="230"/>
      <c r="W16" s="131"/>
      <c r="AA16" s="131"/>
      <c r="AC16" s="230"/>
      <c r="AD16" s="131"/>
    </row>
    <row r="17" spans="6:30" ht="13.5">
      <c r="F17" s="230"/>
      <c r="G17" s="131"/>
      <c r="V17" s="230"/>
      <c r="W17" s="131"/>
      <c r="AC17" s="230"/>
      <c r="AD17" s="131"/>
    </row>
    <row r="18" spans="6:30" ht="13.5">
      <c r="F18" s="230"/>
      <c r="G18" s="131"/>
      <c r="V18" s="230"/>
      <c r="W18" s="131"/>
      <c r="AC18" s="230"/>
      <c r="AD18" s="131"/>
    </row>
    <row r="19" spans="6:30" ht="13.5">
      <c r="F19" s="230"/>
      <c r="G19" s="131"/>
      <c r="V19" s="230"/>
      <c r="W19" s="131"/>
      <c r="AC19" s="230"/>
      <c r="AD19" s="131"/>
    </row>
    <row r="20" spans="6:30" ht="13.5">
      <c r="F20" s="230"/>
      <c r="G20" s="131"/>
      <c r="V20" s="230"/>
      <c r="W20" s="131"/>
      <c r="AC20" s="230"/>
      <c r="AD20" s="131"/>
    </row>
    <row r="21" spans="6:29" ht="13.5">
      <c r="F21" s="230"/>
      <c r="V21" s="230"/>
      <c r="AC21" s="230"/>
    </row>
    <row r="22" spans="6:29" ht="13.5">
      <c r="F22" s="230"/>
      <c r="V22" s="230"/>
      <c r="AC22" s="230"/>
    </row>
    <row r="23" spans="6:29" ht="13.5">
      <c r="F23" s="230"/>
      <c r="V23" s="230"/>
      <c r="AC23" s="230"/>
    </row>
    <row r="24" spans="6:29" ht="13.5">
      <c r="F24" s="230"/>
      <c r="V24" s="230"/>
      <c r="AC24" s="230"/>
    </row>
    <row r="25" spans="6:29" ht="13.5">
      <c r="F25" s="230"/>
      <c r="V25" s="230"/>
      <c r="AC25" s="230"/>
    </row>
    <row r="26" spans="6:29" ht="13.5">
      <c r="F26" s="230"/>
      <c r="V26" s="230"/>
      <c r="AC26" s="230"/>
    </row>
    <row r="27" spans="6:29" ht="13.5">
      <c r="F27" s="230"/>
      <c r="V27" s="230"/>
      <c r="AC27" s="230"/>
    </row>
    <row r="28" spans="6:29" ht="13.5">
      <c r="F28" s="230"/>
      <c r="V28" s="230"/>
      <c r="AC28" s="230"/>
    </row>
    <row r="29" spans="6:29" ht="13.5">
      <c r="F29" s="230"/>
      <c r="V29" s="230"/>
      <c r="AC29" s="230"/>
    </row>
  </sheetData>
  <mergeCells count="22">
    <mergeCell ref="B3:G3"/>
    <mergeCell ref="F4:G4"/>
    <mergeCell ref="H4:I4"/>
    <mergeCell ref="H3:I3"/>
    <mergeCell ref="B4:C4"/>
    <mergeCell ref="D4:E4"/>
    <mergeCell ref="K3:P3"/>
    <mergeCell ref="O4:P4"/>
    <mergeCell ref="M4:N4"/>
    <mergeCell ref="K4:L4"/>
    <mergeCell ref="K1:P1"/>
    <mergeCell ref="A1:I1"/>
    <mergeCell ref="Q1:W1"/>
    <mergeCell ref="Y1:AD1"/>
    <mergeCell ref="Y3:AD3"/>
    <mergeCell ref="AC4:AD4"/>
    <mergeCell ref="V4:W4"/>
    <mergeCell ref="R4:S4"/>
    <mergeCell ref="R3:W3"/>
    <mergeCell ref="AA4:AB4"/>
    <mergeCell ref="T4:U4"/>
    <mergeCell ref="Y4:Z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1" sqref="A11"/>
    </sheetView>
  </sheetViews>
  <sheetFormatPr defaultColWidth="8.88671875" defaultRowHeight="13.5"/>
  <cols>
    <col min="1" max="1" width="9.77734375" style="247" customWidth="1"/>
    <col min="2" max="2" width="10.3359375" style="20" customWidth="1"/>
    <col min="3" max="8" width="10.3359375" style="238" customWidth="1"/>
    <col min="9" max="9" width="2.77734375" style="236" customWidth="1"/>
    <col min="10" max="16" width="8.77734375" style="238" customWidth="1"/>
    <col min="17" max="17" width="8.77734375" style="20" customWidth="1"/>
    <col min="18" max="16384" width="8.88671875" style="238" customWidth="1"/>
  </cols>
  <sheetData>
    <row r="1" spans="1:17" s="233" customFormat="1" ht="45" customHeight="1">
      <c r="A1" s="415" t="s">
        <v>8</v>
      </c>
      <c r="B1" s="415"/>
      <c r="C1" s="415"/>
      <c r="D1" s="415"/>
      <c r="E1" s="415"/>
      <c r="F1" s="415"/>
      <c r="G1" s="415"/>
      <c r="H1" s="415"/>
      <c r="I1" s="232"/>
      <c r="J1" s="416" t="s">
        <v>106</v>
      </c>
      <c r="K1" s="416"/>
      <c r="L1" s="416"/>
      <c r="M1" s="416"/>
      <c r="N1" s="416"/>
      <c r="O1" s="416"/>
      <c r="P1" s="416"/>
      <c r="Q1" s="416"/>
    </row>
    <row r="2" spans="1:17" ht="25.5" customHeight="1" thickBot="1">
      <c r="A2" s="234" t="s">
        <v>29</v>
      </c>
      <c r="B2" s="4"/>
      <c r="C2" s="235"/>
      <c r="D2" s="235"/>
      <c r="E2" s="235"/>
      <c r="F2" s="235"/>
      <c r="G2" s="235"/>
      <c r="H2" s="235"/>
      <c r="J2" s="235"/>
      <c r="K2" s="235"/>
      <c r="L2" s="235"/>
      <c r="M2" s="235"/>
      <c r="N2" s="235"/>
      <c r="O2" s="235"/>
      <c r="P2" s="235"/>
      <c r="Q2" s="237" t="s">
        <v>76</v>
      </c>
    </row>
    <row r="3" spans="1:17" s="239" customFormat="1" ht="16.5" customHeight="1" thickTop="1">
      <c r="A3" s="255"/>
      <c r="B3" s="23" t="s">
        <v>30</v>
      </c>
      <c r="C3" s="256" t="s">
        <v>77</v>
      </c>
      <c r="D3" s="257" t="s">
        <v>78</v>
      </c>
      <c r="E3" s="256" t="s">
        <v>79</v>
      </c>
      <c r="F3" s="257" t="s">
        <v>80</v>
      </c>
      <c r="G3" s="256" t="s">
        <v>81</v>
      </c>
      <c r="H3" s="257" t="s">
        <v>82</v>
      </c>
      <c r="I3" s="257"/>
      <c r="J3" s="257" t="s">
        <v>31</v>
      </c>
      <c r="K3" s="256" t="s">
        <v>576</v>
      </c>
      <c r="L3" s="258" t="s">
        <v>32</v>
      </c>
      <c r="M3" s="406" t="s">
        <v>33</v>
      </c>
      <c r="N3" s="407"/>
      <c r="O3" s="407"/>
      <c r="P3" s="407"/>
      <c r="Q3" s="407"/>
    </row>
    <row r="4" spans="1:17" s="239" customFormat="1" ht="15.75" customHeight="1">
      <c r="A4" s="255" t="s">
        <v>47</v>
      </c>
      <c r="B4" s="260"/>
      <c r="C4" s="261"/>
      <c r="D4" s="257"/>
      <c r="E4" s="261"/>
      <c r="F4" s="257"/>
      <c r="G4" s="261"/>
      <c r="H4" s="257"/>
      <c r="I4" s="257"/>
      <c r="J4" s="257"/>
      <c r="K4" s="261" t="s">
        <v>577</v>
      </c>
      <c r="L4" s="258"/>
      <c r="M4" s="258" t="s">
        <v>83</v>
      </c>
      <c r="N4" s="258" t="s">
        <v>84</v>
      </c>
      <c r="O4" s="258" t="s">
        <v>85</v>
      </c>
      <c r="P4" s="262" t="s">
        <v>86</v>
      </c>
      <c r="Q4" s="23" t="s">
        <v>34</v>
      </c>
    </row>
    <row r="5" spans="1:17" s="239" customFormat="1" ht="15.75" customHeight="1">
      <c r="A5" s="255" t="s">
        <v>185</v>
      </c>
      <c r="B5" s="260"/>
      <c r="C5" s="261"/>
      <c r="D5" s="257"/>
      <c r="E5" s="261"/>
      <c r="F5" s="257"/>
      <c r="G5" s="261"/>
      <c r="H5" s="257"/>
      <c r="I5" s="257"/>
      <c r="J5" s="257"/>
      <c r="K5" s="261" t="s">
        <v>578</v>
      </c>
      <c r="L5" s="258"/>
      <c r="M5" s="258" t="s">
        <v>87</v>
      </c>
      <c r="N5" s="253"/>
      <c r="O5" s="253"/>
      <c r="P5" s="263"/>
      <c r="Q5" s="90"/>
    </row>
    <row r="6" spans="1:17" s="239" customFormat="1" ht="15.75" customHeight="1">
      <c r="A6" s="264"/>
      <c r="B6" s="36" t="s">
        <v>45</v>
      </c>
      <c r="C6" s="265" t="s">
        <v>107</v>
      </c>
      <c r="D6" s="259" t="s">
        <v>108</v>
      </c>
      <c r="E6" s="265" t="s">
        <v>109</v>
      </c>
      <c r="F6" s="259" t="s">
        <v>110</v>
      </c>
      <c r="G6" s="265" t="s">
        <v>111</v>
      </c>
      <c r="H6" s="259" t="s">
        <v>112</v>
      </c>
      <c r="I6" s="257"/>
      <c r="J6" s="259" t="s">
        <v>113</v>
      </c>
      <c r="K6" s="265" t="s">
        <v>114</v>
      </c>
      <c r="L6" s="266" t="s">
        <v>115</v>
      </c>
      <c r="M6" s="266" t="s">
        <v>116</v>
      </c>
      <c r="N6" s="266" t="s">
        <v>117</v>
      </c>
      <c r="O6" s="266" t="s">
        <v>118</v>
      </c>
      <c r="P6" s="265" t="s">
        <v>119</v>
      </c>
      <c r="Q6" s="36" t="s">
        <v>120</v>
      </c>
    </row>
    <row r="7" spans="1:17" ht="40.5" customHeight="1">
      <c r="A7" s="240">
        <v>2004</v>
      </c>
      <c r="B7" s="241">
        <f>SUM(C7,D7,E7,F7,G7,H7,J7,K7,L7,M7,N7,O7,P7,Q7,B18,C18,D18,E18,F18,G18,H18,J18,K18,L18,M18,N18,P18)</f>
        <v>159</v>
      </c>
      <c r="C7" s="242">
        <v>1</v>
      </c>
      <c r="D7" s="242">
        <v>63</v>
      </c>
      <c r="E7" s="242">
        <v>20</v>
      </c>
      <c r="F7" s="242">
        <v>41</v>
      </c>
      <c r="G7" s="242" t="s">
        <v>164</v>
      </c>
      <c r="H7" s="242">
        <v>7</v>
      </c>
      <c r="I7" s="242"/>
      <c r="J7" s="242" t="s">
        <v>164</v>
      </c>
      <c r="K7" s="242" t="s">
        <v>164</v>
      </c>
      <c r="L7" s="242" t="s">
        <v>164</v>
      </c>
      <c r="M7" s="242" t="s">
        <v>164</v>
      </c>
      <c r="N7" s="242" t="s">
        <v>164</v>
      </c>
      <c r="O7" s="242" t="s">
        <v>164</v>
      </c>
      <c r="P7" s="242">
        <v>22</v>
      </c>
      <c r="Q7" s="84" t="s">
        <v>164</v>
      </c>
    </row>
    <row r="8" spans="1:17" ht="40.5" customHeight="1">
      <c r="A8" s="240">
        <v>2005</v>
      </c>
      <c r="B8" s="241">
        <v>159</v>
      </c>
      <c r="C8" s="242">
        <v>1</v>
      </c>
      <c r="D8" s="242">
        <v>63</v>
      </c>
      <c r="E8" s="242">
        <v>20</v>
      </c>
      <c r="F8" s="242">
        <v>41</v>
      </c>
      <c r="G8" s="242" t="s">
        <v>520</v>
      </c>
      <c r="H8" s="242">
        <v>7</v>
      </c>
      <c r="I8" s="242"/>
      <c r="J8" s="242" t="s">
        <v>520</v>
      </c>
      <c r="K8" s="242" t="s">
        <v>520</v>
      </c>
      <c r="L8" s="242" t="s">
        <v>520</v>
      </c>
      <c r="M8" s="242" t="s">
        <v>520</v>
      </c>
      <c r="N8" s="242" t="s">
        <v>520</v>
      </c>
      <c r="O8" s="242" t="s">
        <v>520</v>
      </c>
      <c r="P8" s="242">
        <v>22</v>
      </c>
      <c r="Q8" s="84" t="s">
        <v>520</v>
      </c>
    </row>
    <row r="9" spans="1:17" ht="40.5" customHeight="1">
      <c r="A9" s="240">
        <v>2006</v>
      </c>
      <c r="B9" s="241">
        <v>246</v>
      </c>
      <c r="C9" s="242">
        <v>1</v>
      </c>
      <c r="D9" s="242">
        <v>111</v>
      </c>
      <c r="E9" s="242">
        <v>21</v>
      </c>
      <c r="F9" s="242">
        <v>46</v>
      </c>
      <c r="G9" s="242" t="s">
        <v>552</v>
      </c>
      <c r="H9" s="242">
        <v>31</v>
      </c>
      <c r="I9" s="242"/>
      <c r="J9" s="242" t="s">
        <v>552</v>
      </c>
      <c r="K9" s="242" t="s">
        <v>552</v>
      </c>
      <c r="L9" s="242" t="s">
        <v>552</v>
      </c>
      <c r="M9" s="242" t="s">
        <v>552</v>
      </c>
      <c r="N9" s="242" t="s">
        <v>552</v>
      </c>
      <c r="O9" s="242" t="s">
        <v>552</v>
      </c>
      <c r="P9" s="242">
        <v>26</v>
      </c>
      <c r="Q9" s="84">
        <v>3</v>
      </c>
    </row>
    <row r="10" spans="1:17" ht="40.5" customHeight="1">
      <c r="A10" s="240">
        <v>2007</v>
      </c>
      <c r="B10" s="241">
        <v>264</v>
      </c>
      <c r="C10" s="242">
        <v>1</v>
      </c>
      <c r="D10" s="242">
        <v>124</v>
      </c>
      <c r="E10" s="242">
        <v>21</v>
      </c>
      <c r="F10" s="242">
        <v>48</v>
      </c>
      <c r="G10" s="242" t="s">
        <v>164</v>
      </c>
      <c r="H10" s="242">
        <v>34</v>
      </c>
      <c r="I10" s="242"/>
      <c r="J10" s="242" t="s">
        <v>583</v>
      </c>
      <c r="K10" s="242" t="s">
        <v>583</v>
      </c>
      <c r="L10" s="242" t="s">
        <v>583</v>
      </c>
      <c r="M10" s="242" t="s">
        <v>583</v>
      </c>
      <c r="N10" s="242" t="s">
        <v>583</v>
      </c>
      <c r="O10" s="242" t="s">
        <v>583</v>
      </c>
      <c r="P10" s="242">
        <v>24</v>
      </c>
      <c r="Q10" s="84">
        <v>2</v>
      </c>
    </row>
    <row r="11" spans="1:17" s="246" customFormat="1" ht="40.5" customHeight="1" thickBot="1">
      <c r="A11" s="243">
        <v>2008</v>
      </c>
      <c r="B11" s="244">
        <v>275</v>
      </c>
      <c r="C11" s="245">
        <v>1</v>
      </c>
      <c r="D11" s="245">
        <v>140</v>
      </c>
      <c r="E11" s="245">
        <v>24</v>
      </c>
      <c r="F11" s="245">
        <v>52</v>
      </c>
      <c r="G11" s="309">
        <v>0</v>
      </c>
      <c r="H11" s="245">
        <v>27</v>
      </c>
      <c r="I11" s="291"/>
      <c r="J11" s="309">
        <v>0</v>
      </c>
      <c r="K11" s="309">
        <v>0</v>
      </c>
      <c r="L11" s="309">
        <v>0</v>
      </c>
      <c r="M11" s="309">
        <v>0</v>
      </c>
      <c r="N11" s="309">
        <v>0</v>
      </c>
      <c r="O11" s="309">
        <v>0</v>
      </c>
      <c r="P11" s="245">
        <v>21</v>
      </c>
      <c r="Q11" s="244">
        <v>2</v>
      </c>
    </row>
    <row r="12" spans="2:17" ht="30" customHeight="1" thickTop="1">
      <c r="B12" s="56"/>
      <c r="Q12" s="54"/>
    </row>
    <row r="13" spans="1:17" ht="14.25" thickBot="1">
      <c r="A13" s="234" t="s">
        <v>29</v>
      </c>
      <c r="Q13" s="248" t="s">
        <v>76</v>
      </c>
    </row>
    <row r="14" spans="1:17" ht="16.5" customHeight="1" thickTop="1">
      <c r="A14" s="267"/>
      <c r="B14" s="377" t="s">
        <v>35</v>
      </c>
      <c r="C14" s="363"/>
      <c r="D14" s="325"/>
      <c r="E14" s="268" t="s">
        <v>88</v>
      </c>
      <c r="F14" s="268" t="s">
        <v>89</v>
      </c>
      <c r="G14" s="256" t="s">
        <v>90</v>
      </c>
      <c r="H14" s="269" t="s">
        <v>91</v>
      </c>
      <c r="I14" s="257"/>
      <c r="J14" s="268" t="s">
        <v>92</v>
      </c>
      <c r="K14" s="256" t="s">
        <v>93</v>
      </c>
      <c r="L14" s="419" t="s">
        <v>94</v>
      </c>
      <c r="M14" s="420"/>
      <c r="N14" s="409" t="s">
        <v>36</v>
      </c>
      <c r="O14" s="410"/>
      <c r="P14" s="409" t="s">
        <v>135</v>
      </c>
      <c r="Q14" s="417"/>
    </row>
    <row r="15" spans="1:17" ht="16.5" customHeight="1">
      <c r="A15" s="255" t="s">
        <v>47</v>
      </c>
      <c r="B15" s="24" t="s">
        <v>95</v>
      </c>
      <c r="C15" s="258" t="s">
        <v>84</v>
      </c>
      <c r="D15" s="258" t="s">
        <v>85</v>
      </c>
      <c r="E15" s="258"/>
      <c r="F15" s="258"/>
      <c r="G15" s="261"/>
      <c r="H15" s="257"/>
      <c r="I15" s="257"/>
      <c r="J15" s="258"/>
      <c r="K15" s="261"/>
      <c r="L15" s="421"/>
      <c r="M15" s="370"/>
      <c r="N15" s="411"/>
      <c r="O15" s="412"/>
      <c r="P15" s="421"/>
      <c r="Q15" s="424"/>
    </row>
    <row r="16" spans="1:17" ht="16.5" customHeight="1">
      <c r="A16" s="255" t="s">
        <v>185</v>
      </c>
      <c r="B16" s="24"/>
      <c r="C16" s="258"/>
      <c r="D16" s="258"/>
      <c r="E16" s="258" t="s">
        <v>37</v>
      </c>
      <c r="F16" s="258"/>
      <c r="G16" s="261"/>
      <c r="H16" s="257" t="s">
        <v>38</v>
      </c>
      <c r="I16" s="257"/>
      <c r="J16" s="258" t="s">
        <v>39</v>
      </c>
      <c r="K16" s="261"/>
      <c r="L16" s="421" t="s">
        <v>96</v>
      </c>
      <c r="M16" s="370"/>
      <c r="N16" s="412"/>
      <c r="O16" s="412"/>
      <c r="P16" s="425"/>
      <c r="Q16" s="426"/>
    </row>
    <row r="17" spans="1:17" ht="16.5" customHeight="1">
      <c r="A17" s="264"/>
      <c r="B17" s="35" t="s">
        <v>121</v>
      </c>
      <c r="C17" s="266" t="s">
        <v>117</v>
      </c>
      <c r="D17" s="266" t="s">
        <v>118</v>
      </c>
      <c r="E17" s="266" t="s">
        <v>122</v>
      </c>
      <c r="F17" s="266" t="s">
        <v>40</v>
      </c>
      <c r="G17" s="265" t="s">
        <v>123</v>
      </c>
      <c r="H17" s="259" t="s">
        <v>97</v>
      </c>
      <c r="I17" s="257"/>
      <c r="J17" s="266" t="s">
        <v>124</v>
      </c>
      <c r="K17" s="265" t="s">
        <v>125</v>
      </c>
      <c r="L17" s="422" t="s">
        <v>41</v>
      </c>
      <c r="M17" s="423"/>
      <c r="N17" s="413" t="s">
        <v>42</v>
      </c>
      <c r="O17" s="414"/>
      <c r="P17" s="413" t="s">
        <v>104</v>
      </c>
      <c r="Q17" s="418"/>
    </row>
    <row r="18" spans="1:17" ht="40.5" customHeight="1">
      <c r="A18" s="240">
        <v>2004</v>
      </c>
      <c r="B18" s="242" t="s">
        <v>164</v>
      </c>
      <c r="C18" s="242" t="s">
        <v>164</v>
      </c>
      <c r="D18" s="242" t="s">
        <v>164</v>
      </c>
      <c r="E18" s="242" t="s">
        <v>164</v>
      </c>
      <c r="F18" s="242" t="s">
        <v>164</v>
      </c>
      <c r="G18" s="242">
        <v>4</v>
      </c>
      <c r="H18" s="242">
        <v>1</v>
      </c>
      <c r="I18" s="242"/>
      <c r="J18" s="242" t="s">
        <v>164</v>
      </c>
      <c r="K18" s="242" t="s">
        <v>164</v>
      </c>
      <c r="L18" s="242" t="s">
        <v>164</v>
      </c>
      <c r="M18" s="242" t="s">
        <v>164</v>
      </c>
      <c r="N18" s="408" t="s">
        <v>164</v>
      </c>
      <c r="O18" s="429"/>
      <c r="P18" s="408" t="s">
        <v>164</v>
      </c>
      <c r="Q18" s="429"/>
    </row>
    <row r="19" spans="1:17" ht="40.5" customHeight="1">
      <c r="A19" s="240">
        <v>2005</v>
      </c>
      <c r="B19" s="242" t="s">
        <v>520</v>
      </c>
      <c r="C19" s="242" t="s">
        <v>520</v>
      </c>
      <c r="D19" s="242" t="s">
        <v>520</v>
      </c>
      <c r="E19" s="242" t="s">
        <v>520</v>
      </c>
      <c r="F19" s="242" t="s">
        <v>520</v>
      </c>
      <c r="G19" s="242">
        <v>4</v>
      </c>
      <c r="H19" s="242">
        <v>1</v>
      </c>
      <c r="I19" s="242"/>
      <c r="J19" s="242" t="s">
        <v>520</v>
      </c>
      <c r="K19" s="242" t="s">
        <v>520</v>
      </c>
      <c r="L19" s="242" t="s">
        <v>520</v>
      </c>
      <c r="M19" s="242" t="s">
        <v>520</v>
      </c>
      <c r="N19" s="408" t="s">
        <v>520</v>
      </c>
      <c r="O19" s="408"/>
      <c r="P19" s="430">
        <v>0</v>
      </c>
      <c r="Q19" s="430"/>
    </row>
    <row r="20" spans="1:17" ht="40.5" customHeight="1">
      <c r="A20" s="240">
        <v>2006</v>
      </c>
      <c r="B20" s="242" t="s">
        <v>552</v>
      </c>
      <c r="C20" s="242" t="s">
        <v>552</v>
      </c>
      <c r="D20" s="242" t="s">
        <v>552</v>
      </c>
      <c r="E20" s="242" t="s">
        <v>552</v>
      </c>
      <c r="F20" s="242" t="s">
        <v>552</v>
      </c>
      <c r="G20" s="242">
        <v>5</v>
      </c>
      <c r="H20" s="242">
        <v>2</v>
      </c>
      <c r="I20" s="242"/>
      <c r="J20" s="242" t="s">
        <v>552</v>
      </c>
      <c r="K20" s="242" t="s">
        <v>552</v>
      </c>
      <c r="L20" s="242" t="s">
        <v>552</v>
      </c>
      <c r="M20" s="242" t="s">
        <v>552</v>
      </c>
      <c r="N20" s="408" t="s">
        <v>552</v>
      </c>
      <c r="O20" s="408"/>
      <c r="P20" s="408" t="s">
        <v>552</v>
      </c>
      <c r="Q20" s="408"/>
    </row>
    <row r="21" spans="1:17" ht="40.5" customHeight="1">
      <c r="A21" s="240">
        <v>2007</v>
      </c>
      <c r="B21" s="242" t="s">
        <v>552</v>
      </c>
      <c r="C21" s="242" t="s">
        <v>552</v>
      </c>
      <c r="D21" s="242" t="s">
        <v>552</v>
      </c>
      <c r="E21" s="242" t="s">
        <v>552</v>
      </c>
      <c r="F21" s="242" t="s">
        <v>552</v>
      </c>
      <c r="G21" s="242">
        <v>5</v>
      </c>
      <c r="H21" s="242">
        <v>3</v>
      </c>
      <c r="I21" s="242"/>
      <c r="J21" s="242" t="s">
        <v>552</v>
      </c>
      <c r="K21" s="242" t="s">
        <v>552</v>
      </c>
      <c r="L21" s="242" t="s">
        <v>552</v>
      </c>
      <c r="M21" s="242" t="s">
        <v>552</v>
      </c>
      <c r="N21" s="408" t="s">
        <v>552</v>
      </c>
      <c r="O21" s="408"/>
      <c r="P21" s="408" t="s">
        <v>552</v>
      </c>
      <c r="Q21" s="408"/>
    </row>
    <row r="22" spans="1:17" ht="40.5" customHeight="1" thickBot="1">
      <c r="A22" s="243">
        <v>2008</v>
      </c>
      <c r="B22" s="310" t="s">
        <v>164</v>
      </c>
      <c r="C22" s="310" t="s">
        <v>164</v>
      </c>
      <c r="D22" s="310" t="s">
        <v>164</v>
      </c>
      <c r="E22" s="310" t="s">
        <v>164</v>
      </c>
      <c r="F22" s="310" t="s">
        <v>164</v>
      </c>
      <c r="G22" s="249">
        <v>5</v>
      </c>
      <c r="H22" s="249">
        <v>3</v>
      </c>
      <c r="I22" s="242"/>
      <c r="J22" s="310" t="s">
        <v>164</v>
      </c>
      <c r="K22" s="310" t="s">
        <v>164</v>
      </c>
      <c r="L22" s="310" t="s">
        <v>164</v>
      </c>
      <c r="M22" s="310" t="s">
        <v>164</v>
      </c>
      <c r="N22" s="427" t="s">
        <v>164</v>
      </c>
      <c r="O22" s="428"/>
      <c r="P22" s="427" t="s">
        <v>164</v>
      </c>
      <c r="Q22" s="428"/>
    </row>
    <row r="23" spans="1:17" ht="14.25" thickTop="1">
      <c r="A23" s="247" t="s">
        <v>142</v>
      </c>
      <c r="Q23" s="54"/>
    </row>
    <row r="24" ht="13.5">
      <c r="Q24" s="54"/>
    </row>
    <row r="25" ht="13.5">
      <c r="Q25" s="54"/>
    </row>
    <row r="26" ht="13.5">
      <c r="Q26" s="54"/>
    </row>
    <row r="27" ht="13.5">
      <c r="Q27" s="54"/>
    </row>
    <row r="28" ht="13.5">
      <c r="Q28" s="54"/>
    </row>
    <row r="29" ht="13.5">
      <c r="Q29" s="54"/>
    </row>
    <row r="30" ht="13.5">
      <c r="Q30" s="54"/>
    </row>
    <row r="31" ht="13.5">
      <c r="Q31" s="54"/>
    </row>
    <row r="32" ht="13.5">
      <c r="Q32" s="54"/>
    </row>
    <row r="33" ht="13.5">
      <c r="Q33" s="54"/>
    </row>
    <row r="34" ht="13.5">
      <c r="Q34" s="54"/>
    </row>
    <row r="35" ht="13.5">
      <c r="Q35" s="54"/>
    </row>
    <row r="36" ht="13.5">
      <c r="Q36" s="54"/>
    </row>
    <row r="37" ht="13.5">
      <c r="Q37" s="54"/>
    </row>
    <row r="38" ht="13.5">
      <c r="Q38" s="54"/>
    </row>
    <row r="39" ht="13.5">
      <c r="Q39" s="54"/>
    </row>
    <row r="40" ht="13.5">
      <c r="Q40" s="54"/>
    </row>
    <row r="41" ht="13.5">
      <c r="Q41" s="54"/>
    </row>
    <row r="42" ht="13.5">
      <c r="Q42" s="54"/>
    </row>
    <row r="43" ht="13.5">
      <c r="Q43" s="54"/>
    </row>
    <row r="44" ht="13.5">
      <c r="Q44" s="54"/>
    </row>
    <row r="45" ht="13.5">
      <c r="Q45" s="54"/>
    </row>
    <row r="46" ht="13.5">
      <c r="Q46" s="54"/>
    </row>
  </sheetData>
  <mergeCells count="26">
    <mergeCell ref="N22:O22"/>
    <mergeCell ref="P18:Q18"/>
    <mergeCell ref="P22:Q22"/>
    <mergeCell ref="N18:O18"/>
    <mergeCell ref="N19:O19"/>
    <mergeCell ref="P19:Q19"/>
    <mergeCell ref="N20:O20"/>
    <mergeCell ref="P20:Q20"/>
    <mergeCell ref="A1:H1"/>
    <mergeCell ref="J1:Q1"/>
    <mergeCell ref="P14:Q14"/>
    <mergeCell ref="P17:Q17"/>
    <mergeCell ref="L14:M14"/>
    <mergeCell ref="L16:M16"/>
    <mergeCell ref="L17:M17"/>
    <mergeCell ref="L15:M15"/>
    <mergeCell ref="P15:Q15"/>
    <mergeCell ref="P16:Q16"/>
    <mergeCell ref="M3:Q3"/>
    <mergeCell ref="B14:D14"/>
    <mergeCell ref="P21:Q21"/>
    <mergeCell ref="N21:O21"/>
    <mergeCell ref="N14:O14"/>
    <mergeCell ref="N15:O15"/>
    <mergeCell ref="N16:O16"/>
    <mergeCell ref="N17:O1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0" customWidth="1"/>
    <col min="2" max="4" width="13.99609375" style="20" customWidth="1"/>
    <col min="5" max="6" width="13.99609375" style="19" customWidth="1"/>
    <col min="7" max="7" width="2.77734375" style="19" customWidth="1"/>
    <col min="8" max="11" width="17.88671875" style="19" customWidth="1"/>
    <col min="12" max="16384" width="8.88671875" style="19" customWidth="1"/>
  </cols>
  <sheetData>
    <row r="1" spans="1:11" s="1" customFormat="1" ht="45" customHeight="1">
      <c r="A1" s="362" t="s">
        <v>178</v>
      </c>
      <c r="B1" s="362"/>
      <c r="C1" s="362"/>
      <c r="D1" s="362"/>
      <c r="E1" s="362"/>
      <c r="F1" s="362"/>
      <c r="G1" s="2"/>
      <c r="H1" s="362" t="s">
        <v>144</v>
      </c>
      <c r="I1" s="362"/>
      <c r="J1" s="362"/>
      <c r="K1" s="362"/>
    </row>
    <row r="2" spans="1:11" s="5" customFormat="1" ht="25.5" customHeight="1" thickBot="1">
      <c r="A2" s="3" t="s">
        <v>127</v>
      </c>
      <c r="B2" s="3"/>
      <c r="C2" s="4"/>
      <c r="D2" s="4"/>
      <c r="E2" s="3"/>
      <c r="H2" s="3"/>
      <c r="I2" s="3"/>
      <c r="K2" s="6" t="s">
        <v>179</v>
      </c>
    </row>
    <row r="3" spans="1:11" s="5" customFormat="1" ht="16.5" customHeight="1" thickTop="1">
      <c r="A3" s="80" t="s">
        <v>171</v>
      </c>
      <c r="B3" s="21" t="s">
        <v>564</v>
      </c>
      <c r="D3" s="314"/>
      <c r="E3" s="363" t="s">
        <v>566</v>
      </c>
      <c r="F3" s="363"/>
      <c r="G3" s="23"/>
      <c r="H3" s="363" t="s">
        <v>180</v>
      </c>
      <c r="I3" s="363"/>
      <c r="J3" s="363"/>
      <c r="K3" s="22" t="s">
        <v>181</v>
      </c>
    </row>
    <row r="4" spans="1:11" s="5" customFormat="1" ht="16.5" customHeight="1">
      <c r="A4" s="24" t="s">
        <v>205</v>
      </c>
      <c r="B4" s="62"/>
      <c r="C4" s="30" t="s">
        <v>128</v>
      </c>
      <c r="D4" s="25" t="s">
        <v>43</v>
      </c>
      <c r="E4" s="23"/>
      <c r="F4" s="25" t="s">
        <v>182</v>
      </c>
      <c r="G4" s="23"/>
      <c r="H4" s="23" t="s">
        <v>183</v>
      </c>
      <c r="I4" s="27" t="s">
        <v>184</v>
      </c>
      <c r="J4" s="28" t="s">
        <v>163</v>
      </c>
      <c r="K4" s="31" t="s">
        <v>569</v>
      </c>
    </row>
    <row r="5" spans="1:11" s="5" customFormat="1" ht="16.5" customHeight="1">
      <c r="A5" s="24" t="s">
        <v>98</v>
      </c>
      <c r="B5" s="29" t="s">
        <v>565</v>
      </c>
      <c r="C5" s="30"/>
      <c r="D5" s="31" t="s">
        <v>44</v>
      </c>
      <c r="E5" s="25" t="s">
        <v>561</v>
      </c>
      <c r="F5" s="31"/>
      <c r="G5" s="23"/>
      <c r="H5" s="23"/>
      <c r="I5" s="30" t="s">
        <v>186</v>
      </c>
      <c r="J5" s="32" t="s">
        <v>567</v>
      </c>
      <c r="K5" s="31" t="s">
        <v>570</v>
      </c>
    </row>
    <row r="6" spans="1:11" s="5" customFormat="1" ht="16.5" customHeight="1">
      <c r="A6" s="42" t="s">
        <v>140</v>
      </c>
      <c r="B6" s="36" t="s">
        <v>187</v>
      </c>
      <c r="C6" s="34" t="s">
        <v>45</v>
      </c>
      <c r="D6" s="34" t="s">
        <v>46</v>
      </c>
      <c r="E6" s="34" t="s">
        <v>562</v>
      </c>
      <c r="F6" s="34" t="s">
        <v>143</v>
      </c>
      <c r="G6" s="23"/>
      <c r="H6" s="36" t="s">
        <v>188</v>
      </c>
      <c r="I6" s="37" t="s">
        <v>189</v>
      </c>
      <c r="J6" s="38" t="s">
        <v>568</v>
      </c>
      <c r="K6" s="34" t="s">
        <v>571</v>
      </c>
    </row>
    <row r="7" spans="1:11" s="5" customFormat="1" ht="41.25" customHeight="1">
      <c r="A7" s="7">
        <v>2004</v>
      </c>
      <c r="B7" s="8">
        <v>9646</v>
      </c>
      <c r="C7" s="8">
        <f>SUM(E7,F7,H7,I7,J7,K7)</f>
        <v>857.560975609756</v>
      </c>
      <c r="D7" s="8">
        <v>8469</v>
      </c>
      <c r="E7" s="8">
        <v>8</v>
      </c>
      <c r="F7" s="8">
        <v>133</v>
      </c>
      <c r="G7" s="8"/>
      <c r="H7" s="8">
        <v>256</v>
      </c>
      <c r="I7" s="8">
        <v>41</v>
      </c>
      <c r="J7" s="9">
        <v>122</v>
      </c>
      <c r="K7" s="10">
        <f>J7/I7*100</f>
        <v>297.5609756097561</v>
      </c>
    </row>
    <row r="8" spans="1:11" s="5" customFormat="1" ht="41.25" customHeight="1">
      <c r="A8" s="7">
        <v>2005</v>
      </c>
      <c r="B8" s="8">
        <v>8643</v>
      </c>
      <c r="C8" s="8">
        <v>7986</v>
      </c>
      <c r="D8" s="8">
        <v>7950</v>
      </c>
      <c r="E8" s="8">
        <v>36</v>
      </c>
      <c r="F8" s="8">
        <v>66</v>
      </c>
      <c r="G8" s="8"/>
      <c r="H8" s="8">
        <v>394</v>
      </c>
      <c r="I8" s="8">
        <v>37</v>
      </c>
      <c r="J8" s="9">
        <v>65</v>
      </c>
      <c r="K8" s="10">
        <v>92.4</v>
      </c>
    </row>
    <row r="9" spans="1:11" s="5" customFormat="1" ht="41.25" customHeight="1">
      <c r="A9" s="7">
        <v>2006</v>
      </c>
      <c r="B9" s="8">
        <v>9848</v>
      </c>
      <c r="C9" s="8">
        <v>9133</v>
      </c>
      <c r="D9" s="8">
        <v>8564</v>
      </c>
      <c r="E9" s="8">
        <v>10</v>
      </c>
      <c r="F9" s="8">
        <v>133</v>
      </c>
      <c r="G9" s="8"/>
      <c r="H9" s="8">
        <v>256</v>
      </c>
      <c r="I9" s="8">
        <v>69</v>
      </c>
      <c r="J9" s="9">
        <v>101</v>
      </c>
      <c r="K9" s="10">
        <v>92.73964256701869</v>
      </c>
    </row>
    <row r="10" spans="1:11" s="5" customFormat="1" ht="41.25" customHeight="1">
      <c r="A10" s="7">
        <v>2007</v>
      </c>
      <c r="B10" s="8">
        <v>8110</v>
      </c>
      <c r="C10" s="8">
        <v>8686</v>
      </c>
      <c r="D10" s="8">
        <v>8142</v>
      </c>
      <c r="E10" s="8">
        <v>12</v>
      </c>
      <c r="F10" s="8">
        <v>85</v>
      </c>
      <c r="G10" s="8"/>
      <c r="H10" s="8">
        <v>394</v>
      </c>
      <c r="I10" s="8">
        <v>65</v>
      </c>
      <c r="J10" s="9">
        <v>101</v>
      </c>
      <c r="K10" s="10">
        <v>107.1</v>
      </c>
    </row>
    <row r="11" spans="1:11" s="14" customFormat="1" ht="41.25" customHeight="1">
      <c r="A11" s="251">
        <v>2008</v>
      </c>
      <c r="B11" s="12">
        <v>7799</v>
      </c>
      <c r="C11" s="224">
        <v>9199</v>
      </c>
      <c r="D11" s="311">
        <v>8083</v>
      </c>
      <c r="E11" s="12">
        <v>129</v>
      </c>
      <c r="F11" s="12">
        <v>463</v>
      </c>
      <c r="G11" s="12"/>
      <c r="H11" s="12">
        <v>394</v>
      </c>
      <c r="I11" s="12">
        <v>65</v>
      </c>
      <c r="J11" s="12">
        <v>65</v>
      </c>
      <c r="K11" s="114">
        <v>117.9510193614566</v>
      </c>
    </row>
    <row r="12" spans="1:11" s="14" customFormat="1" ht="41.25" customHeight="1">
      <c r="A12" s="48" t="s">
        <v>190</v>
      </c>
      <c r="B12" s="8">
        <v>2042.54944512947</v>
      </c>
      <c r="C12" s="11">
        <v>2684</v>
      </c>
      <c r="D12" s="10">
        <v>1878</v>
      </c>
      <c r="E12" s="8">
        <v>90</v>
      </c>
      <c r="F12" s="11">
        <v>418</v>
      </c>
      <c r="G12" s="8"/>
      <c r="H12" s="8">
        <v>201</v>
      </c>
      <c r="I12" s="8">
        <v>52</v>
      </c>
      <c r="J12" s="8">
        <v>45</v>
      </c>
      <c r="K12" s="110">
        <v>131.40440768276585</v>
      </c>
    </row>
    <row r="13" spans="1:11" s="14" customFormat="1" ht="41.25" customHeight="1">
      <c r="A13" s="48" t="s">
        <v>191</v>
      </c>
      <c r="B13" s="8">
        <v>1016.4664611590629</v>
      </c>
      <c r="C13" s="11">
        <v>1018</v>
      </c>
      <c r="D13" s="10">
        <v>997</v>
      </c>
      <c r="E13" s="8">
        <v>5</v>
      </c>
      <c r="F13" s="306">
        <v>0</v>
      </c>
      <c r="G13" s="8"/>
      <c r="H13" s="306">
        <v>12</v>
      </c>
      <c r="I13" s="11" t="s">
        <v>517</v>
      </c>
      <c r="J13" s="306">
        <v>4</v>
      </c>
      <c r="K13" s="110">
        <v>100.15086959575513</v>
      </c>
    </row>
    <row r="14" spans="1:11" s="14" customFormat="1" ht="41.25" customHeight="1">
      <c r="A14" s="48" t="s">
        <v>192</v>
      </c>
      <c r="B14" s="8">
        <v>1005.8882860665846</v>
      </c>
      <c r="C14" s="11">
        <v>1109</v>
      </c>
      <c r="D14" s="10">
        <v>1051</v>
      </c>
      <c r="E14" s="8">
        <v>4</v>
      </c>
      <c r="F14" s="306">
        <v>0</v>
      </c>
      <c r="G14" s="8"/>
      <c r="H14" s="306">
        <v>53</v>
      </c>
      <c r="I14" s="11" t="s">
        <v>517</v>
      </c>
      <c r="J14" s="306">
        <v>1</v>
      </c>
      <c r="K14" s="110">
        <v>110.25081168174475</v>
      </c>
    </row>
    <row r="15" spans="1:11" s="14" customFormat="1" ht="41.25" customHeight="1">
      <c r="A15" s="48" t="s">
        <v>193</v>
      </c>
      <c r="B15" s="8">
        <v>1440.5551171393342</v>
      </c>
      <c r="C15" s="11">
        <v>1810</v>
      </c>
      <c r="D15" s="10">
        <v>1584</v>
      </c>
      <c r="E15" s="8">
        <v>30</v>
      </c>
      <c r="F15" s="11">
        <v>45</v>
      </c>
      <c r="G15" s="8"/>
      <c r="H15" s="11">
        <v>128</v>
      </c>
      <c r="I15" s="8">
        <v>13</v>
      </c>
      <c r="J15" s="8">
        <v>10</v>
      </c>
      <c r="K15" s="110">
        <v>125.64600815790459</v>
      </c>
    </row>
    <row r="16" spans="1:11" s="14" customFormat="1" ht="41.25" customHeight="1">
      <c r="A16" s="48" t="s">
        <v>194</v>
      </c>
      <c r="B16" s="8">
        <v>849.1389642416771</v>
      </c>
      <c r="C16" s="11">
        <v>1004</v>
      </c>
      <c r="D16" s="10">
        <v>987</v>
      </c>
      <c r="E16" s="11" t="s">
        <v>517</v>
      </c>
      <c r="F16" s="306">
        <v>0</v>
      </c>
      <c r="G16" s="8"/>
      <c r="H16" s="306">
        <v>14</v>
      </c>
      <c r="I16" s="306">
        <v>0</v>
      </c>
      <c r="J16" s="306">
        <v>3</v>
      </c>
      <c r="K16" s="110">
        <v>118.23741958380411</v>
      </c>
    </row>
    <row r="17" spans="1:11" s="14" customFormat="1" ht="41.25" customHeight="1">
      <c r="A17" s="48" t="s">
        <v>195</v>
      </c>
      <c r="B17" s="8">
        <v>805.8646115906289</v>
      </c>
      <c r="C17" s="11">
        <v>893</v>
      </c>
      <c r="D17" s="10">
        <v>881</v>
      </c>
      <c r="E17" s="11" t="s">
        <v>517</v>
      </c>
      <c r="F17" s="306">
        <v>0</v>
      </c>
      <c r="G17" s="8"/>
      <c r="H17" s="306">
        <v>10</v>
      </c>
      <c r="I17" s="306">
        <v>0</v>
      </c>
      <c r="J17" s="306">
        <v>2</v>
      </c>
      <c r="K17" s="110">
        <v>110.81265849822861</v>
      </c>
    </row>
    <row r="18" spans="1:11" s="14" customFormat="1" ht="41.25" customHeight="1" thickBot="1">
      <c r="A18" s="50" t="s">
        <v>196</v>
      </c>
      <c r="B18" s="208">
        <v>638.5371146732429</v>
      </c>
      <c r="C18" s="312">
        <v>705</v>
      </c>
      <c r="D18" s="312">
        <v>705</v>
      </c>
      <c r="E18" s="312" t="s">
        <v>517</v>
      </c>
      <c r="F18" s="307">
        <v>0</v>
      </c>
      <c r="G18" s="8"/>
      <c r="H18" s="307">
        <v>0</v>
      </c>
      <c r="I18" s="307">
        <v>0</v>
      </c>
      <c r="J18" s="307">
        <v>0</v>
      </c>
      <c r="K18" s="356">
        <v>110.4086174161964</v>
      </c>
    </row>
    <row r="19" spans="1:10" ht="19.5" customHeight="1" thickTop="1">
      <c r="A19" s="15" t="s">
        <v>142</v>
      </c>
      <c r="B19" s="15"/>
      <c r="C19" s="16"/>
      <c r="D19" s="16"/>
      <c r="E19" s="17"/>
      <c r="F19" s="17"/>
      <c r="G19" s="18"/>
      <c r="H19" s="18"/>
      <c r="J19" s="20"/>
    </row>
  </sheetData>
  <mergeCells count="4">
    <mergeCell ref="H1:K1"/>
    <mergeCell ref="H3:J3"/>
    <mergeCell ref="E3:F3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workbookViewId="0" topLeftCell="A1">
      <selection activeCell="A15" sqref="A15:A16"/>
    </sheetView>
  </sheetViews>
  <sheetFormatPr defaultColWidth="8.88671875" defaultRowHeight="13.5"/>
  <cols>
    <col min="1" max="1" width="20.3359375" style="20" customWidth="1"/>
    <col min="2" max="2" width="6.88671875" style="20" customWidth="1"/>
    <col min="3" max="9" width="7.6640625" style="19" customWidth="1"/>
    <col min="10" max="10" width="2.4453125" style="58" customWidth="1"/>
    <col min="11" max="17" width="10.21484375" style="19" customWidth="1"/>
    <col min="18" max="18" width="20.3359375" style="20" customWidth="1"/>
    <col min="19" max="19" width="7.5546875" style="20" customWidth="1"/>
    <col min="20" max="24" width="7.99609375" style="19" customWidth="1"/>
    <col min="25" max="25" width="7.99609375" style="58" customWidth="1"/>
    <col min="26" max="26" width="7.99609375" style="19" customWidth="1"/>
    <col min="27" max="27" width="2.77734375" style="19" customWidth="1"/>
    <col min="28" max="30" width="10.21484375" style="19" customWidth="1"/>
    <col min="31" max="31" width="10.21484375" style="58" customWidth="1"/>
    <col min="32" max="34" width="10.21484375" style="19" customWidth="1"/>
    <col min="35" max="16384" width="8.88671875" style="19" customWidth="1"/>
  </cols>
  <sheetData>
    <row r="1" spans="1:34" s="1" customFormat="1" ht="45" customHeight="1">
      <c r="A1" s="362" t="s">
        <v>197</v>
      </c>
      <c r="B1" s="362"/>
      <c r="C1" s="362"/>
      <c r="D1" s="362"/>
      <c r="E1" s="362"/>
      <c r="F1" s="362"/>
      <c r="G1" s="362"/>
      <c r="H1" s="362"/>
      <c r="I1" s="362"/>
      <c r="J1" s="39"/>
      <c r="K1" s="373" t="s">
        <v>199</v>
      </c>
      <c r="L1" s="373"/>
      <c r="M1" s="373"/>
      <c r="N1" s="373"/>
      <c r="O1" s="373"/>
      <c r="P1" s="373"/>
      <c r="Q1" s="373"/>
      <c r="R1" s="362" t="s">
        <v>200</v>
      </c>
      <c r="S1" s="362"/>
      <c r="T1" s="362"/>
      <c r="U1" s="362"/>
      <c r="V1" s="362"/>
      <c r="W1" s="362"/>
      <c r="X1" s="362"/>
      <c r="Y1" s="362"/>
      <c r="Z1" s="362"/>
      <c r="AA1" s="39"/>
      <c r="AB1" s="372" t="s">
        <v>201</v>
      </c>
      <c r="AC1" s="373"/>
      <c r="AD1" s="373"/>
      <c r="AE1" s="373"/>
      <c r="AF1" s="373"/>
      <c r="AG1" s="373"/>
      <c r="AH1" s="373"/>
    </row>
    <row r="2" spans="1:34" s="5" customFormat="1" ht="25.5" customHeight="1" thickBot="1">
      <c r="A2" s="3" t="s">
        <v>225</v>
      </c>
      <c r="B2" s="3"/>
      <c r="C2" s="3"/>
      <c r="D2" s="3"/>
      <c r="E2" s="3"/>
      <c r="F2" s="3"/>
      <c r="G2" s="3"/>
      <c r="H2" s="3"/>
      <c r="I2" s="3"/>
      <c r="J2" s="17"/>
      <c r="K2" s="3"/>
      <c r="L2" s="3"/>
      <c r="M2" s="3"/>
      <c r="N2" s="3"/>
      <c r="O2" s="3"/>
      <c r="P2" s="3"/>
      <c r="Q2" s="6" t="s">
        <v>130</v>
      </c>
      <c r="R2" s="3" t="s">
        <v>129</v>
      </c>
      <c r="S2" s="3"/>
      <c r="T2" s="3"/>
      <c r="U2" s="3"/>
      <c r="V2" s="3"/>
      <c r="W2" s="3"/>
      <c r="X2" s="3"/>
      <c r="Y2" s="17"/>
      <c r="Z2" s="3"/>
      <c r="AB2" s="3"/>
      <c r="AC2" s="3"/>
      <c r="AD2" s="3"/>
      <c r="AE2" s="6"/>
      <c r="AH2" s="6" t="s">
        <v>130</v>
      </c>
    </row>
    <row r="3" spans="1:34" s="5" customFormat="1" ht="16.5" customHeight="1" thickTop="1">
      <c r="A3" s="62" t="s">
        <v>133</v>
      </c>
      <c r="B3" s="371" t="s">
        <v>131</v>
      </c>
      <c r="C3" s="371"/>
      <c r="D3" s="371"/>
      <c r="E3" s="371"/>
      <c r="F3" s="371"/>
      <c r="G3" s="371"/>
      <c r="H3" s="371"/>
      <c r="I3" s="371"/>
      <c r="J3" s="23"/>
      <c r="K3" s="363" t="s">
        <v>132</v>
      </c>
      <c r="L3" s="363"/>
      <c r="M3" s="363"/>
      <c r="N3" s="363"/>
      <c r="O3" s="363"/>
      <c r="P3" s="363"/>
      <c r="Q3" s="363"/>
      <c r="R3" s="62" t="s">
        <v>133</v>
      </c>
      <c r="S3" s="63"/>
      <c r="T3" s="363" t="s">
        <v>226</v>
      </c>
      <c r="U3" s="363"/>
      <c r="V3" s="363"/>
      <c r="W3" s="363"/>
      <c r="X3" s="363"/>
      <c r="Y3" s="363"/>
      <c r="Z3" s="363"/>
      <c r="AA3" s="23"/>
      <c r="AB3" s="363" t="s">
        <v>227</v>
      </c>
      <c r="AC3" s="363"/>
      <c r="AD3" s="363"/>
      <c r="AE3" s="363"/>
      <c r="AF3" s="363"/>
      <c r="AG3" s="363"/>
      <c r="AH3" s="363"/>
    </row>
    <row r="4" spans="1:34" s="5" customFormat="1" ht="16.5" customHeight="1">
      <c r="A4" s="62" t="s">
        <v>136</v>
      </c>
      <c r="B4" s="29"/>
      <c r="C4" s="27" t="s">
        <v>48</v>
      </c>
      <c r="D4" s="27" t="s">
        <v>228</v>
      </c>
      <c r="E4" s="27" t="s">
        <v>519</v>
      </c>
      <c r="F4" s="27" t="s">
        <v>134</v>
      </c>
      <c r="G4" s="27" t="s">
        <v>230</v>
      </c>
      <c r="H4" s="27" t="s">
        <v>518</v>
      </c>
      <c r="I4" s="25" t="s">
        <v>135</v>
      </c>
      <c r="J4" s="23"/>
      <c r="K4" s="26" t="s">
        <v>48</v>
      </c>
      <c r="L4" s="27" t="s">
        <v>232</v>
      </c>
      <c r="M4" s="27" t="s">
        <v>229</v>
      </c>
      <c r="N4" s="27" t="s">
        <v>134</v>
      </c>
      <c r="O4" s="27" t="s">
        <v>230</v>
      </c>
      <c r="P4" s="27" t="s">
        <v>231</v>
      </c>
      <c r="Q4" s="25" t="s">
        <v>233</v>
      </c>
      <c r="R4" s="62" t="s">
        <v>136</v>
      </c>
      <c r="S4" s="29"/>
      <c r="T4" s="27" t="s">
        <v>48</v>
      </c>
      <c r="U4" s="27" t="s">
        <v>232</v>
      </c>
      <c r="V4" s="27" t="s">
        <v>519</v>
      </c>
      <c r="W4" s="27" t="s">
        <v>134</v>
      </c>
      <c r="X4" s="27" t="s">
        <v>230</v>
      </c>
      <c r="Y4" s="27" t="s">
        <v>231</v>
      </c>
      <c r="Z4" s="25" t="s">
        <v>135</v>
      </c>
      <c r="AA4" s="23"/>
      <c r="AB4" s="26" t="s">
        <v>48</v>
      </c>
      <c r="AC4" s="27" t="s">
        <v>232</v>
      </c>
      <c r="AD4" s="27" t="s">
        <v>519</v>
      </c>
      <c r="AE4" s="27" t="s">
        <v>134</v>
      </c>
      <c r="AF4" s="27" t="s">
        <v>230</v>
      </c>
      <c r="AG4" s="27" t="s">
        <v>234</v>
      </c>
      <c r="AH4" s="25" t="s">
        <v>233</v>
      </c>
    </row>
    <row r="5" spans="1:34" s="5" customFormat="1" ht="16.5" customHeight="1">
      <c r="A5" s="254" t="s">
        <v>98</v>
      </c>
      <c r="B5" s="29"/>
      <c r="C5" s="30"/>
      <c r="D5" s="30"/>
      <c r="E5" s="30"/>
      <c r="F5" s="30"/>
      <c r="G5" s="30" t="s">
        <v>235</v>
      </c>
      <c r="H5" s="30"/>
      <c r="I5" s="31"/>
      <c r="J5" s="23"/>
      <c r="K5" s="24"/>
      <c r="L5" s="30"/>
      <c r="M5" s="30"/>
      <c r="N5" s="30"/>
      <c r="O5" s="30" t="s">
        <v>235</v>
      </c>
      <c r="P5" s="30"/>
      <c r="Q5" s="31"/>
      <c r="R5" s="254" t="s">
        <v>98</v>
      </c>
      <c r="S5" s="29"/>
      <c r="T5" s="30"/>
      <c r="U5" s="30"/>
      <c r="V5" s="30"/>
      <c r="W5" s="30"/>
      <c r="X5" s="30" t="s">
        <v>235</v>
      </c>
      <c r="Y5" s="30"/>
      <c r="Z5" s="31"/>
      <c r="AA5" s="23"/>
      <c r="AB5" s="24"/>
      <c r="AC5" s="30"/>
      <c r="AD5" s="30"/>
      <c r="AE5" s="30"/>
      <c r="AF5" s="30" t="s">
        <v>235</v>
      </c>
      <c r="AG5" s="30"/>
      <c r="AH5" s="31"/>
    </row>
    <row r="6" spans="1:34" s="5" customFormat="1" ht="16.5" customHeight="1">
      <c r="A6" s="33" t="s">
        <v>198</v>
      </c>
      <c r="B6" s="64"/>
      <c r="C6" s="37" t="s">
        <v>45</v>
      </c>
      <c r="D6" s="37" t="s">
        <v>49</v>
      </c>
      <c r="E6" s="37" t="s">
        <v>236</v>
      </c>
      <c r="F6" s="37" t="s">
        <v>237</v>
      </c>
      <c r="G6" s="37" t="s">
        <v>238</v>
      </c>
      <c r="H6" s="37" t="s">
        <v>50</v>
      </c>
      <c r="I6" s="34" t="s">
        <v>51</v>
      </c>
      <c r="J6" s="23"/>
      <c r="K6" s="35" t="s">
        <v>45</v>
      </c>
      <c r="L6" s="37" t="s">
        <v>49</v>
      </c>
      <c r="M6" s="37" t="s">
        <v>236</v>
      </c>
      <c r="N6" s="37" t="s">
        <v>237</v>
      </c>
      <c r="O6" s="37" t="s">
        <v>238</v>
      </c>
      <c r="P6" s="37" t="s">
        <v>50</v>
      </c>
      <c r="Q6" s="34" t="s">
        <v>104</v>
      </c>
      <c r="R6" s="33" t="s">
        <v>198</v>
      </c>
      <c r="S6" s="64"/>
      <c r="T6" s="37" t="s">
        <v>45</v>
      </c>
      <c r="U6" s="37" t="s">
        <v>49</v>
      </c>
      <c r="V6" s="37" t="s">
        <v>236</v>
      </c>
      <c r="W6" s="37" t="s">
        <v>239</v>
      </c>
      <c r="X6" s="37" t="s">
        <v>238</v>
      </c>
      <c r="Y6" s="37" t="s">
        <v>50</v>
      </c>
      <c r="Z6" s="34" t="s">
        <v>51</v>
      </c>
      <c r="AA6" s="23"/>
      <c r="AB6" s="35" t="s">
        <v>45</v>
      </c>
      <c r="AC6" s="37" t="s">
        <v>49</v>
      </c>
      <c r="AD6" s="37" t="s">
        <v>236</v>
      </c>
      <c r="AE6" s="37" t="s">
        <v>237</v>
      </c>
      <c r="AF6" s="37" t="s">
        <v>238</v>
      </c>
      <c r="AG6" s="37" t="s">
        <v>50</v>
      </c>
      <c r="AH6" s="34" t="s">
        <v>104</v>
      </c>
    </row>
    <row r="7" spans="1:34" s="5" customFormat="1" ht="20.25" customHeight="1">
      <c r="A7" s="364">
        <v>2004</v>
      </c>
      <c r="B7" s="24" t="s">
        <v>52</v>
      </c>
      <c r="C7" s="9">
        <f>SUM(K7,AB7,T7)</f>
        <v>297</v>
      </c>
      <c r="D7" s="9" t="s">
        <v>517</v>
      </c>
      <c r="E7" s="9" t="s">
        <v>517</v>
      </c>
      <c r="F7" s="9">
        <f aca="true" t="shared" si="0" ref="F7:H8">SUM(N7,AE7,W7)</f>
        <v>28</v>
      </c>
      <c r="G7" s="9">
        <f t="shared" si="0"/>
        <v>262</v>
      </c>
      <c r="H7" s="9">
        <f t="shared" si="0"/>
        <v>7</v>
      </c>
      <c r="I7" s="9" t="s">
        <v>517</v>
      </c>
      <c r="J7" s="9"/>
      <c r="K7" s="9">
        <f>SUM(L7:Q7)</f>
        <v>216</v>
      </c>
      <c r="L7" s="9" t="s">
        <v>517</v>
      </c>
      <c r="M7" s="9" t="s">
        <v>517</v>
      </c>
      <c r="N7" s="9">
        <v>13</v>
      </c>
      <c r="O7" s="9">
        <v>198</v>
      </c>
      <c r="P7" s="9">
        <v>5</v>
      </c>
      <c r="Q7" s="9" t="s">
        <v>517</v>
      </c>
      <c r="R7" s="364">
        <v>2004</v>
      </c>
      <c r="S7" s="24" t="s">
        <v>52</v>
      </c>
      <c r="T7" s="9">
        <f>SUM(U7:Z7)</f>
        <v>81</v>
      </c>
      <c r="U7" s="9" t="s">
        <v>517</v>
      </c>
      <c r="V7" s="9" t="s">
        <v>517</v>
      </c>
      <c r="W7" s="9">
        <v>15</v>
      </c>
      <c r="X7" s="9">
        <v>64</v>
      </c>
      <c r="Y7" s="9">
        <v>2</v>
      </c>
      <c r="Z7" s="9" t="s">
        <v>517</v>
      </c>
      <c r="AA7" s="9"/>
      <c r="AB7" s="9" t="s">
        <v>517</v>
      </c>
      <c r="AC7" s="9" t="s">
        <v>517</v>
      </c>
      <c r="AD7" s="9" t="s">
        <v>517</v>
      </c>
      <c r="AE7" s="9" t="s">
        <v>517</v>
      </c>
      <c r="AF7" s="9" t="s">
        <v>517</v>
      </c>
      <c r="AG7" s="9" t="s">
        <v>517</v>
      </c>
      <c r="AH7" s="9" t="s">
        <v>517</v>
      </c>
    </row>
    <row r="8" spans="1:34" s="5" customFormat="1" ht="20.25" customHeight="1">
      <c r="A8" s="364"/>
      <c r="B8" s="24" t="s">
        <v>53</v>
      </c>
      <c r="C8" s="9">
        <f>SUM(K8,AB8,T8)</f>
        <v>97534</v>
      </c>
      <c r="D8" s="9" t="s">
        <v>517</v>
      </c>
      <c r="E8" s="9" t="s">
        <v>517</v>
      </c>
      <c r="F8" s="9">
        <f t="shared" si="0"/>
        <v>2497</v>
      </c>
      <c r="G8" s="9">
        <f t="shared" si="0"/>
        <v>94047</v>
      </c>
      <c r="H8" s="9">
        <f t="shared" si="0"/>
        <v>990</v>
      </c>
      <c r="I8" s="9" t="s">
        <v>517</v>
      </c>
      <c r="J8" s="9"/>
      <c r="K8" s="9">
        <f>SUM(L8:Q8)</f>
        <v>87891</v>
      </c>
      <c r="L8" s="9" t="s">
        <v>517</v>
      </c>
      <c r="M8" s="9" t="s">
        <v>517</v>
      </c>
      <c r="N8" s="9">
        <v>1012</v>
      </c>
      <c r="O8" s="9">
        <v>85976</v>
      </c>
      <c r="P8" s="9">
        <v>903</v>
      </c>
      <c r="Q8" s="9" t="s">
        <v>517</v>
      </c>
      <c r="R8" s="364"/>
      <c r="S8" s="24" t="s">
        <v>53</v>
      </c>
      <c r="T8" s="9">
        <f>SUM(U8:Z8)</f>
        <v>9643</v>
      </c>
      <c r="U8" s="9" t="s">
        <v>517</v>
      </c>
      <c r="V8" s="9" t="s">
        <v>517</v>
      </c>
      <c r="W8" s="9">
        <v>1485</v>
      </c>
      <c r="X8" s="9">
        <v>8071</v>
      </c>
      <c r="Y8" s="9">
        <v>87</v>
      </c>
      <c r="Z8" s="9" t="s">
        <v>517</v>
      </c>
      <c r="AA8" s="9"/>
      <c r="AB8" s="9" t="s">
        <v>517</v>
      </c>
      <c r="AC8" s="9" t="s">
        <v>517</v>
      </c>
      <c r="AD8" s="9" t="s">
        <v>517</v>
      </c>
      <c r="AE8" s="9" t="s">
        <v>517</v>
      </c>
      <c r="AF8" s="9" t="s">
        <v>517</v>
      </c>
      <c r="AG8" s="9" t="s">
        <v>517</v>
      </c>
      <c r="AH8" s="9" t="s">
        <v>517</v>
      </c>
    </row>
    <row r="9" spans="1:34" s="5" customFormat="1" ht="20.25" customHeight="1">
      <c r="A9" s="364">
        <v>2005</v>
      </c>
      <c r="B9" s="24" t="s">
        <v>240</v>
      </c>
      <c r="C9" s="9">
        <v>226</v>
      </c>
      <c r="D9" s="9">
        <v>24</v>
      </c>
      <c r="E9" s="9">
        <v>172</v>
      </c>
      <c r="F9" s="9">
        <v>25</v>
      </c>
      <c r="G9" s="9">
        <v>3</v>
      </c>
      <c r="H9" s="9">
        <v>2</v>
      </c>
      <c r="I9" s="9" t="s">
        <v>164</v>
      </c>
      <c r="J9" s="9"/>
      <c r="K9" s="9">
        <v>166</v>
      </c>
      <c r="L9" s="9">
        <v>22</v>
      </c>
      <c r="M9" s="9">
        <v>121</v>
      </c>
      <c r="N9" s="9">
        <v>18</v>
      </c>
      <c r="O9" s="9">
        <v>3</v>
      </c>
      <c r="P9" s="9">
        <v>2</v>
      </c>
      <c r="Q9" s="9" t="s">
        <v>164</v>
      </c>
      <c r="R9" s="364">
        <v>2005</v>
      </c>
      <c r="S9" s="24" t="s">
        <v>52</v>
      </c>
      <c r="T9" s="9">
        <v>60</v>
      </c>
      <c r="U9" s="9">
        <v>2</v>
      </c>
      <c r="V9" s="9">
        <v>51</v>
      </c>
      <c r="W9" s="9">
        <v>7</v>
      </c>
      <c r="X9" s="9" t="s">
        <v>164</v>
      </c>
      <c r="Y9" s="9" t="s">
        <v>164</v>
      </c>
      <c r="Z9" s="9" t="s">
        <v>164</v>
      </c>
      <c r="AA9" s="9"/>
      <c r="AB9" s="9" t="s">
        <v>164</v>
      </c>
      <c r="AC9" s="9" t="s">
        <v>164</v>
      </c>
      <c r="AD9" s="9" t="s">
        <v>164</v>
      </c>
      <c r="AE9" s="9" t="s">
        <v>164</v>
      </c>
      <c r="AF9" s="9" t="s">
        <v>164</v>
      </c>
      <c r="AG9" s="9" t="s">
        <v>164</v>
      </c>
      <c r="AH9" s="9" t="s">
        <v>164</v>
      </c>
    </row>
    <row r="10" spans="1:34" s="5" customFormat="1" ht="20.25" customHeight="1">
      <c r="A10" s="364"/>
      <c r="B10" s="24" t="s">
        <v>103</v>
      </c>
      <c r="C10" s="9">
        <v>97865</v>
      </c>
      <c r="D10" s="9">
        <v>11440</v>
      </c>
      <c r="E10" s="9">
        <v>67153</v>
      </c>
      <c r="F10" s="9">
        <v>2155</v>
      </c>
      <c r="G10" s="9">
        <v>16957</v>
      </c>
      <c r="H10" s="9">
        <v>160</v>
      </c>
      <c r="I10" s="9" t="s">
        <v>164</v>
      </c>
      <c r="J10" s="9"/>
      <c r="K10" s="9">
        <v>89329</v>
      </c>
      <c r="L10" s="9">
        <v>10964</v>
      </c>
      <c r="M10" s="9">
        <v>59648</v>
      </c>
      <c r="N10" s="9">
        <v>1600</v>
      </c>
      <c r="O10" s="9">
        <v>16957</v>
      </c>
      <c r="P10" s="9">
        <v>160</v>
      </c>
      <c r="Q10" s="9" t="s">
        <v>164</v>
      </c>
      <c r="R10" s="364"/>
      <c r="S10" s="24" t="s">
        <v>53</v>
      </c>
      <c r="T10" s="9">
        <v>8536</v>
      </c>
      <c r="U10" s="9">
        <v>476</v>
      </c>
      <c r="V10" s="9">
        <v>7505</v>
      </c>
      <c r="W10" s="9">
        <v>555</v>
      </c>
      <c r="X10" s="9" t="s">
        <v>164</v>
      </c>
      <c r="Y10" s="9" t="s">
        <v>164</v>
      </c>
      <c r="Z10" s="9" t="s">
        <v>164</v>
      </c>
      <c r="AA10" s="9"/>
      <c r="AB10" s="9" t="s">
        <v>164</v>
      </c>
      <c r="AC10" s="9" t="s">
        <v>164</v>
      </c>
      <c r="AD10" s="9" t="s">
        <v>164</v>
      </c>
      <c r="AE10" s="9" t="s">
        <v>164</v>
      </c>
      <c r="AF10" s="9" t="s">
        <v>164</v>
      </c>
      <c r="AG10" s="9" t="s">
        <v>164</v>
      </c>
      <c r="AH10" s="9" t="s">
        <v>164</v>
      </c>
    </row>
    <row r="11" spans="1:34" s="5" customFormat="1" ht="20.25" customHeight="1">
      <c r="A11" s="364">
        <v>2006</v>
      </c>
      <c r="B11" s="24" t="s">
        <v>52</v>
      </c>
      <c r="C11" s="9">
        <v>391</v>
      </c>
      <c r="D11" s="9">
        <v>41</v>
      </c>
      <c r="E11" s="9">
        <v>259</v>
      </c>
      <c r="F11" s="9">
        <v>30</v>
      </c>
      <c r="G11" s="9">
        <v>3</v>
      </c>
      <c r="H11" s="9">
        <v>58</v>
      </c>
      <c r="I11" s="292">
        <v>0</v>
      </c>
      <c r="J11" s="9"/>
      <c r="K11" s="9">
        <v>257</v>
      </c>
      <c r="L11" s="9">
        <v>27</v>
      </c>
      <c r="M11" s="9">
        <v>158</v>
      </c>
      <c r="N11" s="9">
        <v>20</v>
      </c>
      <c r="O11" s="9">
        <v>2</v>
      </c>
      <c r="P11" s="9">
        <v>50</v>
      </c>
      <c r="Q11" s="292">
        <v>0</v>
      </c>
      <c r="R11" s="364">
        <v>2006</v>
      </c>
      <c r="S11" s="24" t="s">
        <v>52</v>
      </c>
      <c r="T11" s="9">
        <v>123</v>
      </c>
      <c r="U11" s="9">
        <v>11</v>
      </c>
      <c r="V11" s="9">
        <v>98</v>
      </c>
      <c r="W11" s="9">
        <v>6</v>
      </c>
      <c r="X11" s="9">
        <v>1</v>
      </c>
      <c r="Y11" s="9">
        <v>7</v>
      </c>
      <c r="Z11" s="292">
        <v>0</v>
      </c>
      <c r="AA11" s="9"/>
      <c r="AB11" s="9">
        <v>11</v>
      </c>
      <c r="AC11" s="9">
        <v>3</v>
      </c>
      <c r="AD11" s="9">
        <v>3</v>
      </c>
      <c r="AE11" s="9">
        <v>4</v>
      </c>
      <c r="AF11" s="292">
        <v>0</v>
      </c>
      <c r="AG11" s="9">
        <v>1</v>
      </c>
      <c r="AH11" s="292">
        <v>0</v>
      </c>
    </row>
    <row r="12" spans="1:34" s="5" customFormat="1" ht="20.25" customHeight="1">
      <c r="A12" s="364"/>
      <c r="B12" s="24" t="s">
        <v>53</v>
      </c>
      <c r="C12" s="9">
        <v>81898</v>
      </c>
      <c r="D12" s="9">
        <v>9070</v>
      </c>
      <c r="E12" s="9">
        <v>65564</v>
      </c>
      <c r="F12" s="9">
        <v>2315</v>
      </c>
      <c r="G12" s="9">
        <v>2339</v>
      </c>
      <c r="H12" s="9">
        <v>2610</v>
      </c>
      <c r="I12" s="292">
        <v>0</v>
      </c>
      <c r="J12" s="9"/>
      <c r="K12" s="9">
        <v>61957</v>
      </c>
      <c r="L12" s="9">
        <v>6355</v>
      </c>
      <c r="M12" s="9">
        <v>49524</v>
      </c>
      <c r="N12" s="9">
        <v>1711</v>
      </c>
      <c r="O12" s="9">
        <v>1919</v>
      </c>
      <c r="P12" s="9">
        <v>2448</v>
      </c>
      <c r="Q12" s="292">
        <v>0</v>
      </c>
      <c r="R12" s="364"/>
      <c r="S12" s="24" t="s">
        <v>53</v>
      </c>
      <c r="T12" s="9">
        <v>18112</v>
      </c>
      <c r="U12" s="9">
        <v>2396</v>
      </c>
      <c r="V12" s="9">
        <v>14743</v>
      </c>
      <c r="W12" s="9">
        <v>434</v>
      </c>
      <c r="X12" s="9">
        <v>420</v>
      </c>
      <c r="Y12" s="9">
        <v>119</v>
      </c>
      <c r="Z12" s="292">
        <v>0</v>
      </c>
      <c r="AA12" s="9"/>
      <c r="AB12" s="9">
        <v>1829</v>
      </c>
      <c r="AC12" s="9">
        <v>319</v>
      </c>
      <c r="AD12" s="9">
        <v>1297</v>
      </c>
      <c r="AE12" s="9">
        <v>170</v>
      </c>
      <c r="AF12" s="292">
        <v>0</v>
      </c>
      <c r="AG12" s="9">
        <v>43</v>
      </c>
      <c r="AH12" s="292">
        <v>0</v>
      </c>
    </row>
    <row r="13" spans="1:34" s="5" customFormat="1" ht="20.25" customHeight="1">
      <c r="A13" s="364">
        <v>2007</v>
      </c>
      <c r="B13" s="24" t="s">
        <v>52</v>
      </c>
      <c r="C13" s="9">
        <v>549</v>
      </c>
      <c r="D13" s="9">
        <v>63</v>
      </c>
      <c r="E13" s="9">
        <v>385</v>
      </c>
      <c r="F13" s="9">
        <v>65</v>
      </c>
      <c r="G13" s="9">
        <v>0</v>
      </c>
      <c r="H13" s="9">
        <v>29</v>
      </c>
      <c r="I13" s="292">
        <v>7</v>
      </c>
      <c r="J13" s="9"/>
      <c r="K13" s="9">
        <v>396</v>
      </c>
      <c r="L13" s="9">
        <v>49</v>
      </c>
      <c r="M13" s="9">
        <v>262</v>
      </c>
      <c r="N13" s="9">
        <v>54</v>
      </c>
      <c r="O13" s="9">
        <v>0</v>
      </c>
      <c r="P13" s="9">
        <v>24</v>
      </c>
      <c r="Q13" s="292">
        <v>7</v>
      </c>
      <c r="R13" s="364">
        <v>2007</v>
      </c>
      <c r="S13" s="24" t="s">
        <v>563</v>
      </c>
      <c r="T13" s="9">
        <v>131</v>
      </c>
      <c r="U13" s="9">
        <v>6</v>
      </c>
      <c r="V13" s="9">
        <v>106</v>
      </c>
      <c r="W13" s="9">
        <v>13</v>
      </c>
      <c r="X13" s="9" t="s">
        <v>164</v>
      </c>
      <c r="Y13" s="9">
        <v>6</v>
      </c>
      <c r="Z13" s="292">
        <v>0</v>
      </c>
      <c r="AA13" s="9"/>
      <c r="AB13" s="9">
        <v>19</v>
      </c>
      <c r="AC13" s="9">
        <v>9</v>
      </c>
      <c r="AD13" s="9">
        <v>7</v>
      </c>
      <c r="AE13" s="9">
        <v>2</v>
      </c>
      <c r="AF13" s="292">
        <v>0</v>
      </c>
      <c r="AG13" s="9">
        <v>1</v>
      </c>
      <c r="AH13" s="292">
        <v>0</v>
      </c>
    </row>
    <row r="14" spans="1:34" s="5" customFormat="1" ht="20.25" customHeight="1">
      <c r="A14" s="364"/>
      <c r="B14" s="24" t="s">
        <v>53</v>
      </c>
      <c r="C14" s="9">
        <v>119026</v>
      </c>
      <c r="D14" s="9">
        <v>9114</v>
      </c>
      <c r="E14" s="9">
        <v>103496</v>
      </c>
      <c r="F14" s="9">
        <v>5009</v>
      </c>
      <c r="G14" s="9">
        <v>0</v>
      </c>
      <c r="H14" s="9">
        <v>1209</v>
      </c>
      <c r="I14" s="292">
        <v>198</v>
      </c>
      <c r="J14" s="9"/>
      <c r="K14" s="9">
        <v>96379</v>
      </c>
      <c r="L14" s="9">
        <v>8392</v>
      </c>
      <c r="M14" s="9">
        <v>82564</v>
      </c>
      <c r="N14" s="9">
        <v>4209</v>
      </c>
      <c r="O14" s="9">
        <v>0</v>
      </c>
      <c r="P14" s="9">
        <v>1016</v>
      </c>
      <c r="Q14" s="292">
        <v>198</v>
      </c>
      <c r="R14" s="364"/>
      <c r="S14" s="24" t="s">
        <v>53</v>
      </c>
      <c r="T14" s="9">
        <v>24702</v>
      </c>
      <c r="U14" s="9">
        <v>561</v>
      </c>
      <c r="V14" s="9">
        <v>23473</v>
      </c>
      <c r="W14" s="9">
        <v>588</v>
      </c>
      <c r="X14" s="9" t="s">
        <v>164</v>
      </c>
      <c r="Y14" s="9">
        <v>80</v>
      </c>
      <c r="Z14" s="292">
        <v>0</v>
      </c>
      <c r="AA14" s="9"/>
      <c r="AB14" s="9">
        <v>4438</v>
      </c>
      <c r="AC14" s="9">
        <v>1718</v>
      </c>
      <c r="AD14" s="9">
        <v>2395</v>
      </c>
      <c r="AE14" s="9">
        <v>212</v>
      </c>
      <c r="AF14" s="292">
        <v>0</v>
      </c>
      <c r="AG14" s="9">
        <v>113</v>
      </c>
      <c r="AH14" s="292">
        <v>0</v>
      </c>
    </row>
    <row r="15" spans="1:34" s="14" customFormat="1" ht="20.25" customHeight="1">
      <c r="A15" s="365">
        <v>2008</v>
      </c>
      <c r="B15" s="47" t="s">
        <v>240</v>
      </c>
      <c r="C15" s="65">
        <v>731</v>
      </c>
      <c r="D15" s="65">
        <v>77</v>
      </c>
      <c r="E15" s="65">
        <v>481</v>
      </c>
      <c r="F15" s="65">
        <v>110</v>
      </c>
      <c r="G15" s="65">
        <v>3</v>
      </c>
      <c r="H15" s="65">
        <v>52</v>
      </c>
      <c r="I15" s="65">
        <v>8</v>
      </c>
      <c r="J15" s="65"/>
      <c r="K15" s="65">
        <v>433</v>
      </c>
      <c r="L15" s="65">
        <v>56</v>
      </c>
      <c r="M15" s="65">
        <v>286</v>
      </c>
      <c r="N15" s="65">
        <v>56</v>
      </c>
      <c r="O15" s="65">
        <v>2</v>
      </c>
      <c r="P15" s="65">
        <v>25</v>
      </c>
      <c r="Q15" s="65">
        <v>8</v>
      </c>
      <c r="R15" s="365">
        <v>2008</v>
      </c>
      <c r="S15" s="47" t="s">
        <v>579</v>
      </c>
      <c r="T15" s="65">
        <v>283</v>
      </c>
      <c r="U15" s="65">
        <v>16</v>
      </c>
      <c r="V15" s="65">
        <v>187</v>
      </c>
      <c r="W15" s="65">
        <v>52</v>
      </c>
      <c r="X15" s="65">
        <v>1</v>
      </c>
      <c r="Y15" s="65">
        <v>27</v>
      </c>
      <c r="Z15" s="65" t="s">
        <v>164</v>
      </c>
      <c r="AA15" s="65"/>
      <c r="AB15" s="65">
        <v>15</v>
      </c>
      <c r="AC15" s="65">
        <v>5</v>
      </c>
      <c r="AD15" s="65">
        <v>8</v>
      </c>
      <c r="AE15" s="65">
        <v>2</v>
      </c>
      <c r="AF15" s="65" t="s">
        <v>582</v>
      </c>
      <c r="AG15" s="65" t="s">
        <v>164</v>
      </c>
      <c r="AH15" s="65" t="s">
        <v>164</v>
      </c>
    </row>
    <row r="16" spans="1:34" s="14" customFormat="1" ht="20.25" customHeight="1">
      <c r="A16" s="365"/>
      <c r="B16" s="47" t="s">
        <v>103</v>
      </c>
      <c r="C16" s="65">
        <v>144573</v>
      </c>
      <c r="D16" s="65">
        <v>48247</v>
      </c>
      <c r="E16" s="65">
        <v>84764</v>
      </c>
      <c r="F16" s="65">
        <v>5504</v>
      </c>
      <c r="G16" s="65">
        <v>3619</v>
      </c>
      <c r="H16" s="65">
        <v>1826</v>
      </c>
      <c r="I16" s="65">
        <v>613</v>
      </c>
      <c r="J16" s="65"/>
      <c r="K16" s="65">
        <v>120009</v>
      </c>
      <c r="L16" s="65">
        <v>44642</v>
      </c>
      <c r="M16" s="65">
        <v>64820</v>
      </c>
      <c r="N16" s="65">
        <v>4634</v>
      </c>
      <c r="O16" s="65">
        <v>3619</v>
      </c>
      <c r="P16" s="65">
        <v>1681</v>
      </c>
      <c r="Q16" s="65">
        <v>613</v>
      </c>
      <c r="R16" s="365"/>
      <c r="S16" s="47" t="s">
        <v>580</v>
      </c>
      <c r="T16" s="65">
        <v>21721</v>
      </c>
      <c r="U16" s="65">
        <v>2233</v>
      </c>
      <c r="V16" s="65">
        <v>18662</v>
      </c>
      <c r="W16" s="65">
        <v>700</v>
      </c>
      <c r="X16" s="65" t="s">
        <v>164</v>
      </c>
      <c r="Y16" s="65">
        <v>215</v>
      </c>
      <c r="Z16" s="65" t="s">
        <v>164</v>
      </c>
      <c r="AA16" s="65"/>
      <c r="AB16" s="65">
        <v>2843</v>
      </c>
      <c r="AC16" s="65">
        <v>1372</v>
      </c>
      <c r="AD16" s="65">
        <v>1282</v>
      </c>
      <c r="AE16" s="65">
        <v>189</v>
      </c>
      <c r="AF16" s="65" t="s">
        <v>582</v>
      </c>
      <c r="AG16" s="65" t="s">
        <v>164</v>
      </c>
      <c r="AH16" s="65" t="s">
        <v>164</v>
      </c>
    </row>
    <row r="17" spans="1:34" s="69" customFormat="1" ht="20.25" customHeight="1">
      <c r="A17" s="366" t="s">
        <v>241</v>
      </c>
      <c r="B17" s="62" t="s">
        <v>52</v>
      </c>
      <c r="C17" s="9">
        <v>220</v>
      </c>
      <c r="D17" s="9">
        <v>28</v>
      </c>
      <c r="E17" s="9">
        <v>81</v>
      </c>
      <c r="F17" s="9">
        <v>80</v>
      </c>
      <c r="G17" s="292">
        <v>1</v>
      </c>
      <c r="H17" s="9">
        <v>24</v>
      </c>
      <c r="I17" s="9">
        <v>6</v>
      </c>
      <c r="J17" s="9"/>
      <c r="K17" s="9">
        <v>150</v>
      </c>
      <c r="L17" s="9">
        <v>22</v>
      </c>
      <c r="M17" s="9">
        <v>58</v>
      </c>
      <c r="N17" s="9">
        <v>51</v>
      </c>
      <c r="O17" s="292">
        <v>0</v>
      </c>
      <c r="P17" s="9">
        <v>13</v>
      </c>
      <c r="Q17" s="9">
        <v>6</v>
      </c>
      <c r="R17" s="366" t="s">
        <v>553</v>
      </c>
      <c r="S17" s="62" t="s">
        <v>52</v>
      </c>
      <c r="T17" s="9">
        <v>70</v>
      </c>
      <c r="U17" s="67">
        <v>6</v>
      </c>
      <c r="V17" s="67">
        <v>23</v>
      </c>
      <c r="W17" s="67">
        <v>29</v>
      </c>
      <c r="X17" s="292">
        <v>1</v>
      </c>
      <c r="Y17" s="67">
        <v>11</v>
      </c>
      <c r="Z17" s="292">
        <v>0</v>
      </c>
      <c r="AA17" s="9"/>
      <c r="AB17" s="9" t="s">
        <v>164</v>
      </c>
      <c r="AC17" s="9" t="s">
        <v>164</v>
      </c>
      <c r="AD17" s="292">
        <v>0</v>
      </c>
      <c r="AE17" s="9" t="s">
        <v>164</v>
      </c>
      <c r="AF17" s="292">
        <v>0</v>
      </c>
      <c r="AG17" s="292">
        <v>0</v>
      </c>
      <c r="AH17" s="292">
        <v>0</v>
      </c>
    </row>
    <row r="18" spans="1:34" s="69" customFormat="1" ht="20.25" customHeight="1">
      <c r="A18" s="367"/>
      <c r="B18" s="62" t="s">
        <v>53</v>
      </c>
      <c r="C18" s="9">
        <v>14513</v>
      </c>
      <c r="D18" s="9">
        <v>2890</v>
      </c>
      <c r="E18" s="9">
        <v>5261</v>
      </c>
      <c r="F18" s="9">
        <v>4803</v>
      </c>
      <c r="G18" s="292">
        <v>0</v>
      </c>
      <c r="H18" s="9">
        <v>1079</v>
      </c>
      <c r="I18" s="9">
        <v>480</v>
      </c>
      <c r="J18" s="9"/>
      <c r="K18" s="9">
        <v>12911</v>
      </c>
      <c r="L18" s="9">
        <v>2567</v>
      </c>
      <c r="M18" s="9">
        <v>4429</v>
      </c>
      <c r="N18" s="9">
        <v>4374</v>
      </c>
      <c r="O18" s="292">
        <v>0</v>
      </c>
      <c r="P18" s="9">
        <v>1061</v>
      </c>
      <c r="Q18" s="9">
        <v>480</v>
      </c>
      <c r="R18" s="367"/>
      <c r="S18" s="62" t="s">
        <v>53</v>
      </c>
      <c r="T18" s="9">
        <v>1602</v>
      </c>
      <c r="U18" s="67">
        <v>323</v>
      </c>
      <c r="V18" s="67">
        <v>832</v>
      </c>
      <c r="W18" s="67">
        <v>429</v>
      </c>
      <c r="X18" s="292">
        <v>0</v>
      </c>
      <c r="Y18" s="295">
        <v>18</v>
      </c>
      <c r="Z18" s="292">
        <v>0</v>
      </c>
      <c r="AA18" s="9"/>
      <c r="AB18" s="9" t="s">
        <v>164</v>
      </c>
      <c r="AC18" s="9" t="s">
        <v>164</v>
      </c>
      <c r="AD18" s="9" t="s">
        <v>164</v>
      </c>
      <c r="AE18" s="9" t="s">
        <v>164</v>
      </c>
      <c r="AF18" s="292">
        <v>0</v>
      </c>
      <c r="AG18" s="292">
        <v>0</v>
      </c>
      <c r="AH18" s="292">
        <v>0</v>
      </c>
    </row>
    <row r="19" spans="1:34" s="69" customFormat="1" ht="20.25" customHeight="1">
      <c r="A19" s="369" t="s">
        <v>242</v>
      </c>
      <c r="B19" s="62" t="s">
        <v>52</v>
      </c>
      <c r="C19" s="9">
        <v>85</v>
      </c>
      <c r="D19" s="9">
        <v>18</v>
      </c>
      <c r="E19" s="9">
        <v>38</v>
      </c>
      <c r="F19" s="9">
        <v>10</v>
      </c>
      <c r="G19" s="292">
        <v>1</v>
      </c>
      <c r="H19" s="9">
        <v>17</v>
      </c>
      <c r="I19" s="292">
        <v>1</v>
      </c>
      <c r="J19" s="9"/>
      <c r="K19" s="9">
        <v>42</v>
      </c>
      <c r="L19" s="9">
        <v>14</v>
      </c>
      <c r="M19" s="9">
        <v>12</v>
      </c>
      <c r="N19" s="9">
        <v>2</v>
      </c>
      <c r="O19" s="292">
        <v>1</v>
      </c>
      <c r="P19" s="9">
        <v>12</v>
      </c>
      <c r="Q19" s="292">
        <v>1</v>
      </c>
      <c r="R19" s="369" t="s">
        <v>554</v>
      </c>
      <c r="S19" s="62" t="s">
        <v>52</v>
      </c>
      <c r="T19" s="9">
        <v>34</v>
      </c>
      <c r="U19" s="67">
        <v>1</v>
      </c>
      <c r="V19" s="67">
        <v>21</v>
      </c>
      <c r="W19" s="67">
        <v>7</v>
      </c>
      <c r="X19" s="292">
        <v>0</v>
      </c>
      <c r="Y19" s="67">
        <v>5</v>
      </c>
      <c r="Z19" s="292">
        <v>0</v>
      </c>
      <c r="AA19" s="9"/>
      <c r="AB19" s="9">
        <v>9</v>
      </c>
      <c r="AC19" s="9">
        <v>3</v>
      </c>
      <c r="AD19" s="9">
        <v>5</v>
      </c>
      <c r="AE19" s="9">
        <v>1</v>
      </c>
      <c r="AF19" s="292">
        <v>0</v>
      </c>
      <c r="AG19" s="292">
        <v>0</v>
      </c>
      <c r="AH19" s="292">
        <v>0</v>
      </c>
    </row>
    <row r="20" spans="1:34" s="69" customFormat="1" ht="20.25" customHeight="1">
      <c r="A20" s="370"/>
      <c r="B20" s="62" t="s">
        <v>53</v>
      </c>
      <c r="C20" s="9">
        <v>12818</v>
      </c>
      <c r="D20" s="9">
        <v>4055</v>
      </c>
      <c r="E20" s="9">
        <v>4259</v>
      </c>
      <c r="F20" s="9">
        <v>499</v>
      </c>
      <c r="G20" s="292">
        <v>3182</v>
      </c>
      <c r="H20" s="9">
        <v>724</v>
      </c>
      <c r="I20" s="292">
        <v>99</v>
      </c>
      <c r="J20" s="9"/>
      <c r="K20" s="9">
        <v>9491</v>
      </c>
      <c r="L20" s="9">
        <v>3615</v>
      </c>
      <c r="M20" s="9">
        <v>1905</v>
      </c>
      <c r="N20" s="9">
        <v>70</v>
      </c>
      <c r="O20" s="292">
        <v>3182</v>
      </c>
      <c r="P20" s="9">
        <v>620</v>
      </c>
      <c r="Q20" s="292">
        <v>99</v>
      </c>
      <c r="R20" s="370"/>
      <c r="S20" s="62" t="s">
        <v>53</v>
      </c>
      <c r="T20" s="9">
        <v>1808</v>
      </c>
      <c r="U20" s="67" t="s">
        <v>164</v>
      </c>
      <c r="V20" s="67">
        <v>1373</v>
      </c>
      <c r="W20" s="67">
        <v>331</v>
      </c>
      <c r="X20" s="292">
        <v>0</v>
      </c>
      <c r="Y20" s="67">
        <v>104</v>
      </c>
      <c r="Z20" s="292">
        <v>0</v>
      </c>
      <c r="AA20" s="9"/>
      <c r="AB20" s="9">
        <v>1519</v>
      </c>
      <c r="AC20" s="9">
        <v>440</v>
      </c>
      <c r="AD20" s="9">
        <v>981</v>
      </c>
      <c r="AE20" s="9">
        <v>98</v>
      </c>
      <c r="AF20" s="292">
        <v>0</v>
      </c>
      <c r="AG20" s="292">
        <v>0</v>
      </c>
      <c r="AH20" s="292">
        <v>0</v>
      </c>
    </row>
    <row r="21" spans="1:34" s="69" customFormat="1" ht="20.25" customHeight="1">
      <c r="A21" s="366" t="s">
        <v>243</v>
      </c>
      <c r="B21" s="62" t="s">
        <v>52</v>
      </c>
      <c r="C21" s="9">
        <v>181</v>
      </c>
      <c r="D21" s="9">
        <v>3</v>
      </c>
      <c r="E21" s="9">
        <v>170</v>
      </c>
      <c r="F21" s="9">
        <v>3</v>
      </c>
      <c r="G21" s="292">
        <v>0</v>
      </c>
      <c r="H21" s="9">
        <v>5</v>
      </c>
      <c r="I21" s="292">
        <v>0</v>
      </c>
      <c r="J21" s="9"/>
      <c r="K21" s="9">
        <v>105</v>
      </c>
      <c r="L21" s="9">
        <v>3</v>
      </c>
      <c r="M21" s="9">
        <v>102</v>
      </c>
      <c r="N21" s="292">
        <v>0</v>
      </c>
      <c r="O21" s="292">
        <v>0</v>
      </c>
      <c r="P21" s="292">
        <v>0</v>
      </c>
      <c r="Q21" s="292">
        <v>0</v>
      </c>
      <c r="R21" s="366" t="s">
        <v>555</v>
      </c>
      <c r="S21" s="62" t="s">
        <v>52</v>
      </c>
      <c r="T21" s="9">
        <v>76</v>
      </c>
      <c r="U21" s="295">
        <v>0</v>
      </c>
      <c r="V21" s="67">
        <v>68</v>
      </c>
      <c r="W21" s="67">
        <v>3</v>
      </c>
      <c r="X21" s="292">
        <v>0</v>
      </c>
      <c r="Y21" s="292">
        <v>5</v>
      </c>
      <c r="Z21" s="292">
        <v>0</v>
      </c>
      <c r="AA21" s="9"/>
      <c r="AB21" s="9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</row>
    <row r="22" spans="1:34" s="69" customFormat="1" ht="20.25" customHeight="1">
      <c r="A22" s="367"/>
      <c r="B22" s="62" t="s">
        <v>53</v>
      </c>
      <c r="C22" s="9">
        <v>52550</v>
      </c>
      <c r="D22" s="9">
        <v>370</v>
      </c>
      <c r="E22" s="9">
        <v>52147</v>
      </c>
      <c r="F22" s="84">
        <v>-60</v>
      </c>
      <c r="G22" s="292">
        <v>0</v>
      </c>
      <c r="H22" s="9">
        <v>93</v>
      </c>
      <c r="I22" s="292">
        <v>0</v>
      </c>
      <c r="J22" s="9"/>
      <c r="K22" s="9">
        <v>45247</v>
      </c>
      <c r="L22" s="9">
        <v>370</v>
      </c>
      <c r="M22" s="9">
        <v>44877</v>
      </c>
      <c r="N22" s="292">
        <v>0</v>
      </c>
      <c r="O22" s="292">
        <v>0</v>
      </c>
      <c r="P22" s="292">
        <v>0</v>
      </c>
      <c r="Q22" s="292">
        <v>0</v>
      </c>
      <c r="R22" s="367"/>
      <c r="S22" s="62" t="s">
        <v>53</v>
      </c>
      <c r="T22" s="9">
        <v>7303</v>
      </c>
      <c r="U22" s="295">
        <v>0</v>
      </c>
      <c r="V22" s="67">
        <v>7270</v>
      </c>
      <c r="W22" s="317">
        <v>-60</v>
      </c>
      <c r="X22" s="292">
        <v>0</v>
      </c>
      <c r="Y22" s="292">
        <v>93</v>
      </c>
      <c r="Z22" s="292">
        <v>0</v>
      </c>
      <c r="AA22" s="9"/>
      <c r="AB22" s="9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</row>
    <row r="23" spans="1:34" s="69" customFormat="1" ht="20.25" customHeight="1">
      <c r="A23" s="366" t="s">
        <v>141</v>
      </c>
      <c r="B23" s="62" t="s">
        <v>52</v>
      </c>
      <c r="C23" s="9">
        <v>5</v>
      </c>
      <c r="D23" s="292">
        <v>0</v>
      </c>
      <c r="E23" s="9">
        <v>5</v>
      </c>
      <c r="F23" s="292">
        <v>0</v>
      </c>
      <c r="G23" s="292">
        <v>0</v>
      </c>
      <c r="H23" s="292">
        <v>0</v>
      </c>
      <c r="I23" s="292">
        <v>0</v>
      </c>
      <c r="J23" s="9"/>
      <c r="K23" s="9">
        <v>2</v>
      </c>
      <c r="L23" s="292">
        <v>0</v>
      </c>
      <c r="M23" s="9">
        <v>2</v>
      </c>
      <c r="N23" s="292">
        <v>0</v>
      </c>
      <c r="O23" s="292">
        <v>0</v>
      </c>
      <c r="P23" s="292">
        <v>0</v>
      </c>
      <c r="Q23" s="292">
        <v>0</v>
      </c>
      <c r="R23" s="366" t="s">
        <v>556</v>
      </c>
      <c r="S23" s="62" t="s">
        <v>52</v>
      </c>
      <c r="T23" s="292">
        <v>3</v>
      </c>
      <c r="U23" s="295">
        <v>0</v>
      </c>
      <c r="V23" s="295">
        <v>3</v>
      </c>
      <c r="W23" s="295">
        <v>0</v>
      </c>
      <c r="X23" s="292">
        <v>0</v>
      </c>
      <c r="Y23" s="292">
        <v>0</v>
      </c>
      <c r="Z23" s="292">
        <v>0</v>
      </c>
      <c r="AA23" s="9"/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</row>
    <row r="24" spans="1:34" s="69" customFormat="1" ht="20.25" customHeight="1">
      <c r="A24" s="367"/>
      <c r="B24" s="62" t="s">
        <v>53</v>
      </c>
      <c r="C24" s="9">
        <v>3321</v>
      </c>
      <c r="D24" s="292">
        <v>35</v>
      </c>
      <c r="E24" s="9">
        <v>3286</v>
      </c>
      <c r="F24" s="292">
        <v>0</v>
      </c>
      <c r="G24" s="292">
        <v>0</v>
      </c>
      <c r="H24" s="292">
        <v>0</v>
      </c>
      <c r="I24" s="292">
        <v>0</v>
      </c>
      <c r="J24" s="9"/>
      <c r="K24" s="9">
        <v>3031</v>
      </c>
      <c r="L24" s="292">
        <v>35</v>
      </c>
      <c r="M24" s="9">
        <v>2996</v>
      </c>
      <c r="N24" s="292">
        <v>0</v>
      </c>
      <c r="O24" s="292">
        <v>0</v>
      </c>
      <c r="P24" s="292">
        <v>0</v>
      </c>
      <c r="Q24" s="292">
        <v>0</v>
      </c>
      <c r="R24" s="367"/>
      <c r="S24" s="62" t="s">
        <v>53</v>
      </c>
      <c r="T24" s="292">
        <v>290</v>
      </c>
      <c r="U24" s="295">
        <v>0</v>
      </c>
      <c r="V24" s="295">
        <v>290</v>
      </c>
      <c r="W24" s="295">
        <v>0</v>
      </c>
      <c r="X24" s="292">
        <v>0</v>
      </c>
      <c r="Y24" s="292">
        <v>0</v>
      </c>
      <c r="Z24" s="292">
        <v>0</v>
      </c>
      <c r="AA24" s="9"/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</row>
    <row r="25" spans="1:34" s="69" customFormat="1" ht="20.25" customHeight="1">
      <c r="A25" s="366" t="s">
        <v>244</v>
      </c>
      <c r="B25" s="62" t="s">
        <v>52</v>
      </c>
      <c r="C25" s="9">
        <v>8</v>
      </c>
      <c r="D25" s="292">
        <v>4</v>
      </c>
      <c r="E25" s="9">
        <v>3</v>
      </c>
      <c r="F25" s="9">
        <v>1</v>
      </c>
      <c r="G25" s="292">
        <v>0</v>
      </c>
      <c r="H25" s="292">
        <v>0</v>
      </c>
      <c r="I25" s="292">
        <v>0</v>
      </c>
      <c r="J25" s="9"/>
      <c r="K25" s="9">
        <v>2</v>
      </c>
      <c r="L25" s="292">
        <v>1</v>
      </c>
      <c r="M25" s="9">
        <v>1</v>
      </c>
      <c r="N25" s="9">
        <v>0</v>
      </c>
      <c r="O25" s="292">
        <v>0</v>
      </c>
      <c r="P25" s="292">
        <v>0</v>
      </c>
      <c r="Q25" s="292">
        <v>0</v>
      </c>
      <c r="R25" s="366" t="s">
        <v>557</v>
      </c>
      <c r="S25" s="62" t="s">
        <v>52</v>
      </c>
      <c r="T25" s="292">
        <v>5</v>
      </c>
      <c r="U25" s="295">
        <v>2</v>
      </c>
      <c r="V25" s="295">
        <v>2</v>
      </c>
      <c r="W25" s="295">
        <v>1</v>
      </c>
      <c r="X25" s="292">
        <v>0</v>
      </c>
      <c r="Y25" s="292">
        <v>0</v>
      </c>
      <c r="Z25" s="292">
        <v>0</v>
      </c>
      <c r="AA25" s="9"/>
      <c r="AB25" s="292">
        <v>1</v>
      </c>
      <c r="AC25" s="292">
        <v>1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</row>
    <row r="26" spans="1:34" s="69" customFormat="1" ht="20.25" customHeight="1">
      <c r="A26" s="367"/>
      <c r="B26" s="62" t="s">
        <v>53</v>
      </c>
      <c r="C26" s="9">
        <v>1253</v>
      </c>
      <c r="D26" s="292">
        <v>1101</v>
      </c>
      <c r="E26" s="9">
        <v>152</v>
      </c>
      <c r="F26" s="9">
        <v>0</v>
      </c>
      <c r="G26" s="292">
        <v>0</v>
      </c>
      <c r="H26" s="292">
        <v>0</v>
      </c>
      <c r="I26" s="292">
        <v>0</v>
      </c>
      <c r="J26" s="9"/>
      <c r="K26" s="9">
        <v>381</v>
      </c>
      <c r="L26" s="292">
        <v>242</v>
      </c>
      <c r="M26" s="9">
        <v>139</v>
      </c>
      <c r="N26" s="9">
        <v>0</v>
      </c>
      <c r="O26" s="292">
        <v>0</v>
      </c>
      <c r="P26" s="292">
        <v>0</v>
      </c>
      <c r="Q26" s="292">
        <v>0</v>
      </c>
      <c r="R26" s="367"/>
      <c r="S26" s="62" t="s">
        <v>53</v>
      </c>
      <c r="T26" s="292">
        <v>66</v>
      </c>
      <c r="U26" s="295">
        <v>53</v>
      </c>
      <c r="V26" s="295">
        <v>13</v>
      </c>
      <c r="W26" s="295">
        <v>0</v>
      </c>
      <c r="X26" s="292">
        <v>0</v>
      </c>
      <c r="Y26" s="292">
        <v>0</v>
      </c>
      <c r="Z26" s="292">
        <v>0</v>
      </c>
      <c r="AA26" s="9"/>
      <c r="AB26" s="292">
        <v>806</v>
      </c>
      <c r="AC26" s="292">
        <v>806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</row>
    <row r="27" spans="1:34" s="69" customFormat="1" ht="20.25" customHeight="1">
      <c r="A27" s="366" t="s">
        <v>245</v>
      </c>
      <c r="B27" s="62" t="s">
        <v>52</v>
      </c>
      <c r="C27" s="9">
        <v>27</v>
      </c>
      <c r="D27" s="9">
        <v>21</v>
      </c>
      <c r="E27" s="9">
        <v>4</v>
      </c>
      <c r="F27" s="292">
        <v>1</v>
      </c>
      <c r="G27" s="292">
        <v>1</v>
      </c>
      <c r="H27" s="292">
        <v>0</v>
      </c>
      <c r="I27" s="292">
        <v>0</v>
      </c>
      <c r="J27" s="9"/>
      <c r="K27" s="9">
        <v>19</v>
      </c>
      <c r="L27" s="9">
        <v>14</v>
      </c>
      <c r="M27" s="292">
        <v>3</v>
      </c>
      <c r="N27" s="292">
        <v>1</v>
      </c>
      <c r="O27" s="292">
        <v>1</v>
      </c>
      <c r="P27" s="292">
        <v>0</v>
      </c>
      <c r="Q27" s="292">
        <v>0</v>
      </c>
      <c r="R27" s="366" t="s">
        <v>558</v>
      </c>
      <c r="S27" s="62" t="s">
        <v>52</v>
      </c>
      <c r="T27" s="9">
        <v>7</v>
      </c>
      <c r="U27" s="295">
        <v>6</v>
      </c>
      <c r="V27" s="67">
        <v>1</v>
      </c>
      <c r="W27" s="295">
        <v>0</v>
      </c>
      <c r="X27" s="292">
        <v>0</v>
      </c>
      <c r="Y27" s="292">
        <v>0</v>
      </c>
      <c r="Z27" s="292">
        <v>0</v>
      </c>
      <c r="AA27" s="9"/>
      <c r="AB27" s="9">
        <v>1</v>
      </c>
      <c r="AC27" s="9">
        <v>1</v>
      </c>
      <c r="AD27" s="9" t="s">
        <v>164</v>
      </c>
      <c r="AE27" s="292">
        <v>0</v>
      </c>
      <c r="AF27" s="292">
        <v>0</v>
      </c>
      <c r="AG27" s="292">
        <v>0</v>
      </c>
      <c r="AH27" s="292">
        <v>0</v>
      </c>
    </row>
    <row r="28" spans="1:34" s="69" customFormat="1" ht="20.25" customHeight="1">
      <c r="A28" s="367"/>
      <c r="B28" s="62" t="s">
        <v>53</v>
      </c>
      <c r="C28" s="9">
        <v>41359</v>
      </c>
      <c r="D28" s="9">
        <v>39558</v>
      </c>
      <c r="E28" s="9">
        <v>1247</v>
      </c>
      <c r="F28" s="292">
        <v>117</v>
      </c>
      <c r="G28" s="292">
        <v>437</v>
      </c>
      <c r="H28" s="292">
        <v>0</v>
      </c>
      <c r="I28" s="292">
        <v>0</v>
      </c>
      <c r="J28" s="9"/>
      <c r="K28" s="9">
        <v>39352</v>
      </c>
      <c r="L28" s="9">
        <v>37575</v>
      </c>
      <c r="M28" s="292">
        <v>1223</v>
      </c>
      <c r="N28" s="292">
        <v>117</v>
      </c>
      <c r="O28" s="292">
        <v>437</v>
      </c>
      <c r="P28" s="292">
        <v>0</v>
      </c>
      <c r="Q28" s="292">
        <v>0</v>
      </c>
      <c r="R28" s="367"/>
      <c r="S28" s="62" t="s">
        <v>53</v>
      </c>
      <c r="T28" s="9">
        <v>1881</v>
      </c>
      <c r="U28" s="295">
        <v>1857</v>
      </c>
      <c r="V28" s="67">
        <v>24</v>
      </c>
      <c r="W28" s="295">
        <v>0</v>
      </c>
      <c r="X28" s="292">
        <v>0</v>
      </c>
      <c r="Y28" s="292">
        <v>0</v>
      </c>
      <c r="Z28" s="292">
        <v>0</v>
      </c>
      <c r="AA28" s="9"/>
      <c r="AB28" s="9">
        <v>126</v>
      </c>
      <c r="AC28" s="9">
        <v>126</v>
      </c>
      <c r="AD28" s="9" t="s">
        <v>164</v>
      </c>
      <c r="AE28" s="292">
        <v>0</v>
      </c>
      <c r="AF28" s="292">
        <v>0</v>
      </c>
      <c r="AG28" s="292">
        <v>0</v>
      </c>
      <c r="AH28" s="292">
        <v>0</v>
      </c>
    </row>
    <row r="29" spans="1:34" s="69" customFormat="1" ht="20.25" customHeight="1">
      <c r="A29" s="366" t="s">
        <v>246</v>
      </c>
      <c r="B29" s="62" t="s">
        <v>52</v>
      </c>
      <c r="C29" s="9">
        <v>205</v>
      </c>
      <c r="D29" s="292">
        <v>3</v>
      </c>
      <c r="E29" s="9">
        <v>180</v>
      </c>
      <c r="F29" s="9">
        <v>15</v>
      </c>
      <c r="G29" s="292">
        <v>0</v>
      </c>
      <c r="H29" s="292">
        <v>6</v>
      </c>
      <c r="I29" s="292">
        <v>1</v>
      </c>
      <c r="J29" s="9"/>
      <c r="K29" s="9">
        <v>113</v>
      </c>
      <c r="L29" s="292">
        <v>2</v>
      </c>
      <c r="M29" s="9">
        <v>108</v>
      </c>
      <c r="N29" s="9">
        <v>2</v>
      </c>
      <c r="O29" s="292">
        <v>0</v>
      </c>
      <c r="P29" s="292">
        <v>0</v>
      </c>
      <c r="Q29" s="292">
        <v>1</v>
      </c>
      <c r="R29" s="366" t="s">
        <v>559</v>
      </c>
      <c r="S29" s="62" t="s">
        <v>52</v>
      </c>
      <c r="T29" s="9">
        <v>88</v>
      </c>
      <c r="U29" s="295">
        <v>1</v>
      </c>
      <c r="V29" s="67">
        <v>69</v>
      </c>
      <c r="W29" s="295">
        <v>12</v>
      </c>
      <c r="X29" s="292">
        <v>0</v>
      </c>
      <c r="Y29" s="292">
        <v>6</v>
      </c>
      <c r="Z29" s="292">
        <v>0</v>
      </c>
      <c r="AA29" s="9"/>
      <c r="AB29" s="9">
        <v>4</v>
      </c>
      <c r="AC29" s="292">
        <v>0</v>
      </c>
      <c r="AD29" s="9">
        <v>3</v>
      </c>
      <c r="AE29" s="292">
        <v>1</v>
      </c>
      <c r="AF29" s="292">
        <v>0</v>
      </c>
      <c r="AG29" s="292">
        <v>0</v>
      </c>
      <c r="AH29" s="292">
        <v>0</v>
      </c>
    </row>
    <row r="30" spans="1:34" s="69" customFormat="1" ht="20.25" customHeight="1" thickBot="1">
      <c r="A30" s="368"/>
      <c r="B30" s="70" t="s">
        <v>53</v>
      </c>
      <c r="C30" s="71">
        <v>18759</v>
      </c>
      <c r="D30" s="72">
        <v>238</v>
      </c>
      <c r="E30" s="72">
        <v>18412</v>
      </c>
      <c r="F30" s="72">
        <v>145</v>
      </c>
      <c r="G30" s="294">
        <v>0</v>
      </c>
      <c r="H30" s="294">
        <v>-70</v>
      </c>
      <c r="I30" s="294">
        <v>34</v>
      </c>
      <c r="J30" s="9"/>
      <c r="K30" s="72">
        <v>9596</v>
      </c>
      <c r="L30" s="72">
        <v>238</v>
      </c>
      <c r="M30" s="72">
        <v>9251</v>
      </c>
      <c r="N30" s="72">
        <v>73</v>
      </c>
      <c r="O30" s="294">
        <v>0</v>
      </c>
      <c r="P30" s="294">
        <v>0</v>
      </c>
      <c r="Q30" s="294">
        <v>34</v>
      </c>
      <c r="R30" s="368"/>
      <c r="S30" s="70" t="s">
        <v>53</v>
      </c>
      <c r="T30" s="71">
        <v>8771</v>
      </c>
      <c r="U30" s="73" t="s">
        <v>164</v>
      </c>
      <c r="V30" s="73">
        <v>8860</v>
      </c>
      <c r="W30" s="296" t="s">
        <v>164</v>
      </c>
      <c r="X30" s="296">
        <v>0</v>
      </c>
      <c r="Y30" s="296" t="s">
        <v>164</v>
      </c>
      <c r="Z30" s="296">
        <v>0</v>
      </c>
      <c r="AA30" s="9"/>
      <c r="AB30" s="72">
        <v>392</v>
      </c>
      <c r="AC30" s="294">
        <v>0</v>
      </c>
      <c r="AD30" s="72">
        <v>301</v>
      </c>
      <c r="AE30" s="294">
        <v>91</v>
      </c>
      <c r="AF30" s="294">
        <v>0</v>
      </c>
      <c r="AG30" s="294">
        <v>0</v>
      </c>
      <c r="AH30" s="294">
        <v>0</v>
      </c>
    </row>
    <row r="31" spans="1:31" ht="15" customHeight="1" thickTop="1">
      <c r="A31" s="54" t="s">
        <v>142</v>
      </c>
      <c r="F31" s="57"/>
      <c r="H31" s="57"/>
      <c r="I31" s="57"/>
      <c r="K31" s="57"/>
      <c r="L31" s="57"/>
      <c r="M31" s="57"/>
      <c r="N31" s="57"/>
      <c r="O31" s="57"/>
      <c r="P31" s="57"/>
      <c r="Q31" s="57"/>
      <c r="R31" s="54" t="s">
        <v>142</v>
      </c>
      <c r="AC31" s="75"/>
      <c r="AE31" s="76"/>
    </row>
    <row r="34" ht="18.75" customHeight="1"/>
  </sheetData>
  <mergeCells count="32">
    <mergeCell ref="K3:Q3"/>
    <mergeCell ref="B3:I3"/>
    <mergeCell ref="AB1:AH1"/>
    <mergeCell ref="R1:Z1"/>
    <mergeCell ref="T3:Z3"/>
    <mergeCell ref="AB3:AH3"/>
    <mergeCell ref="A1:I1"/>
    <mergeCell ref="K1:Q1"/>
    <mergeCell ref="R25:R26"/>
    <mergeCell ref="R29:R30"/>
    <mergeCell ref="R27:R28"/>
    <mergeCell ref="R17:R18"/>
    <mergeCell ref="R19:R20"/>
    <mergeCell ref="R21:R22"/>
    <mergeCell ref="R23:R24"/>
    <mergeCell ref="A25:A26"/>
    <mergeCell ref="A29:A30"/>
    <mergeCell ref="A19:A20"/>
    <mergeCell ref="A17:A18"/>
    <mergeCell ref="A21:A22"/>
    <mergeCell ref="A23:A24"/>
    <mergeCell ref="A27:A28"/>
    <mergeCell ref="A13:A14"/>
    <mergeCell ref="R13:R14"/>
    <mergeCell ref="A15:A16"/>
    <mergeCell ref="R7:R8"/>
    <mergeCell ref="R15:R16"/>
    <mergeCell ref="A7:A8"/>
    <mergeCell ref="A9:A10"/>
    <mergeCell ref="R9:R10"/>
    <mergeCell ref="R11:R12"/>
    <mergeCell ref="A11:A1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20" customWidth="1"/>
    <col min="2" max="2" width="9.77734375" style="20" customWidth="1"/>
    <col min="3" max="3" width="9.77734375" style="56" customWidth="1"/>
    <col min="4" max="8" width="9.77734375" style="19" customWidth="1"/>
    <col min="9" max="9" width="3.21484375" style="58" customWidth="1"/>
    <col min="10" max="10" width="8.4453125" style="20" customWidth="1"/>
    <col min="11" max="11" width="8.4453125" style="56" customWidth="1"/>
    <col min="12" max="17" width="8.4453125" style="19" customWidth="1"/>
    <col min="18" max="16384" width="8.88671875" style="19" customWidth="1"/>
  </cols>
  <sheetData>
    <row r="1" spans="1:17" s="1" customFormat="1" ht="45" customHeight="1">
      <c r="A1" s="362" t="s">
        <v>247</v>
      </c>
      <c r="B1" s="362"/>
      <c r="C1" s="362"/>
      <c r="D1" s="362"/>
      <c r="E1" s="362"/>
      <c r="F1" s="362"/>
      <c r="G1" s="362"/>
      <c r="H1" s="362"/>
      <c r="I1" s="39"/>
      <c r="J1" s="362" t="s">
        <v>202</v>
      </c>
      <c r="K1" s="362"/>
      <c r="L1" s="362"/>
      <c r="M1" s="362"/>
      <c r="N1" s="362"/>
      <c r="O1" s="362"/>
      <c r="P1" s="362"/>
      <c r="Q1" s="362"/>
    </row>
    <row r="2" spans="1:17" s="5" customFormat="1" ht="25.5" customHeight="1" thickBot="1">
      <c r="A2" s="3" t="s">
        <v>203</v>
      </c>
      <c r="B2" s="19"/>
      <c r="C2" s="69"/>
      <c r="D2" s="3"/>
      <c r="E2" s="3"/>
      <c r="F2" s="3"/>
      <c r="G2" s="3"/>
      <c r="H2" s="3"/>
      <c r="I2" s="17"/>
      <c r="J2" s="4"/>
      <c r="K2" s="40"/>
      <c r="L2" s="3"/>
      <c r="M2" s="3"/>
      <c r="N2" s="3"/>
      <c r="O2" s="3"/>
      <c r="P2" s="3"/>
      <c r="Q2" s="6" t="s">
        <v>145</v>
      </c>
    </row>
    <row r="3" spans="1:17" s="5" customFormat="1" ht="16.5" customHeight="1" thickTop="1">
      <c r="A3" s="23" t="s">
        <v>171</v>
      </c>
      <c r="B3" s="279"/>
      <c r="C3" s="280"/>
      <c r="D3" s="377" t="s">
        <v>204</v>
      </c>
      <c r="E3" s="363"/>
      <c r="F3" s="363"/>
      <c r="G3" s="363"/>
      <c r="H3" s="363"/>
      <c r="I3" s="23"/>
      <c r="J3" s="363" t="s">
        <v>500</v>
      </c>
      <c r="K3" s="363"/>
      <c r="L3" s="363"/>
      <c r="M3" s="363"/>
      <c r="N3" s="363"/>
      <c r="O3" s="363"/>
      <c r="P3" s="363"/>
      <c r="Q3" s="363"/>
    </row>
    <row r="4" spans="1:17" s="5" customFormat="1" ht="16.5" customHeight="1">
      <c r="A4" s="23" t="s">
        <v>205</v>
      </c>
      <c r="B4" s="30" t="s">
        <v>52</v>
      </c>
      <c r="C4" s="30" t="s">
        <v>206</v>
      </c>
      <c r="D4" s="27" t="s">
        <v>207</v>
      </c>
      <c r="E4" s="27" t="s">
        <v>208</v>
      </c>
      <c r="F4" s="27" t="s">
        <v>209</v>
      </c>
      <c r="G4" s="27" t="s">
        <v>210</v>
      </c>
      <c r="H4" s="25" t="s">
        <v>211</v>
      </c>
      <c r="I4" s="23"/>
      <c r="J4" s="374" t="s">
        <v>212</v>
      </c>
      <c r="K4" s="375"/>
      <c r="L4" s="376" t="s">
        <v>213</v>
      </c>
      <c r="M4" s="375"/>
      <c r="N4" s="24" t="s">
        <v>214</v>
      </c>
      <c r="O4" s="24"/>
      <c r="P4" s="24" t="s">
        <v>215</v>
      </c>
      <c r="Q4" s="23"/>
    </row>
    <row r="5" spans="1:17" s="5" customFormat="1" ht="16.5" customHeight="1">
      <c r="A5" s="23" t="s">
        <v>98</v>
      </c>
      <c r="B5" s="30" t="s">
        <v>216</v>
      </c>
      <c r="C5" s="281"/>
      <c r="D5" s="77"/>
      <c r="E5" s="77"/>
      <c r="F5" s="77"/>
      <c r="G5" s="77"/>
      <c r="H5" s="78"/>
      <c r="I5" s="23"/>
      <c r="J5" s="26" t="s">
        <v>222</v>
      </c>
      <c r="K5" s="27" t="s">
        <v>206</v>
      </c>
      <c r="L5" s="26" t="s">
        <v>222</v>
      </c>
      <c r="M5" s="27" t="s">
        <v>206</v>
      </c>
      <c r="N5" s="26" t="s">
        <v>222</v>
      </c>
      <c r="O5" s="27" t="s">
        <v>206</v>
      </c>
      <c r="P5" s="26" t="s">
        <v>222</v>
      </c>
      <c r="Q5" s="28" t="s">
        <v>206</v>
      </c>
    </row>
    <row r="6" spans="1:17" s="5" customFormat="1" ht="16.5" customHeight="1">
      <c r="A6" s="42" t="s">
        <v>140</v>
      </c>
      <c r="B6" s="37" t="s">
        <v>54</v>
      </c>
      <c r="C6" s="37" t="s">
        <v>223</v>
      </c>
      <c r="D6" s="37" t="s">
        <v>217</v>
      </c>
      <c r="E6" s="35" t="s">
        <v>218</v>
      </c>
      <c r="F6" s="35" t="s">
        <v>219</v>
      </c>
      <c r="G6" s="35" t="s">
        <v>220</v>
      </c>
      <c r="H6" s="36" t="s">
        <v>221</v>
      </c>
      <c r="I6" s="23"/>
      <c r="J6" s="35" t="s">
        <v>224</v>
      </c>
      <c r="K6" s="35" t="s">
        <v>187</v>
      </c>
      <c r="L6" s="35" t="s">
        <v>224</v>
      </c>
      <c r="M6" s="35" t="s">
        <v>187</v>
      </c>
      <c r="N6" s="35" t="s">
        <v>224</v>
      </c>
      <c r="O6" s="35" t="s">
        <v>187</v>
      </c>
      <c r="P6" s="35" t="s">
        <v>224</v>
      </c>
      <c r="Q6" s="36" t="s">
        <v>187</v>
      </c>
    </row>
    <row r="7" spans="1:19" ht="41.25" customHeight="1">
      <c r="A7" s="24">
        <v>2004</v>
      </c>
      <c r="B7" s="46">
        <f>SUM(J7,L7,N7,P7)</f>
        <v>4</v>
      </c>
      <c r="C7" s="43">
        <f>SUM(D7:H7)</f>
        <v>378</v>
      </c>
      <c r="D7" s="43">
        <v>118</v>
      </c>
      <c r="E7" s="43">
        <v>260</v>
      </c>
      <c r="F7" s="43" t="s">
        <v>164</v>
      </c>
      <c r="G7" s="43" t="s">
        <v>164</v>
      </c>
      <c r="H7" s="43" t="s">
        <v>164</v>
      </c>
      <c r="I7" s="43"/>
      <c r="J7" s="43" t="s">
        <v>164</v>
      </c>
      <c r="K7" s="43" t="s">
        <v>164</v>
      </c>
      <c r="L7" s="43" t="s">
        <v>164</v>
      </c>
      <c r="M7" s="43" t="s">
        <v>164</v>
      </c>
      <c r="N7" s="43">
        <v>4</v>
      </c>
      <c r="O7" s="43">
        <v>378</v>
      </c>
      <c r="P7" s="43" t="s">
        <v>164</v>
      </c>
      <c r="Q7" s="43" t="s">
        <v>164</v>
      </c>
      <c r="R7" s="5"/>
      <c r="S7" s="5"/>
    </row>
    <row r="8" spans="1:19" ht="41.25" customHeight="1">
      <c r="A8" s="24">
        <v>2005</v>
      </c>
      <c r="B8" s="44" t="s">
        <v>164</v>
      </c>
      <c r="C8" s="45" t="s">
        <v>164</v>
      </c>
      <c r="D8" s="44" t="s">
        <v>164</v>
      </c>
      <c r="E8" s="44" t="s">
        <v>164</v>
      </c>
      <c r="F8" s="44" t="s">
        <v>164</v>
      </c>
      <c r="G8" s="44" t="s">
        <v>164</v>
      </c>
      <c r="H8" s="44" t="s">
        <v>164</v>
      </c>
      <c r="I8" s="44"/>
      <c r="J8" s="45" t="s">
        <v>164</v>
      </c>
      <c r="K8" s="45" t="s">
        <v>164</v>
      </c>
      <c r="L8" s="45" t="s">
        <v>164</v>
      </c>
      <c r="M8" s="45" t="s">
        <v>164</v>
      </c>
      <c r="N8" s="45" t="s">
        <v>164</v>
      </c>
      <c r="O8" s="45" t="s">
        <v>164</v>
      </c>
      <c r="P8" s="45" t="s">
        <v>164</v>
      </c>
      <c r="Q8" s="45" t="s">
        <v>164</v>
      </c>
      <c r="R8" s="5"/>
      <c r="S8" s="5"/>
    </row>
    <row r="9" spans="1:19" ht="41.25" customHeight="1">
      <c r="A9" s="24">
        <v>2006</v>
      </c>
      <c r="B9" s="44" t="s">
        <v>552</v>
      </c>
      <c r="C9" s="45" t="s">
        <v>552</v>
      </c>
      <c r="D9" s="44" t="s">
        <v>552</v>
      </c>
      <c r="E9" s="44" t="s">
        <v>552</v>
      </c>
      <c r="F9" s="44" t="s">
        <v>552</v>
      </c>
      <c r="G9" s="44" t="s">
        <v>552</v>
      </c>
      <c r="H9" s="44" t="s">
        <v>552</v>
      </c>
      <c r="I9" s="44"/>
      <c r="J9" s="45" t="s">
        <v>552</v>
      </c>
      <c r="K9" s="45" t="s">
        <v>552</v>
      </c>
      <c r="L9" s="45" t="s">
        <v>552</v>
      </c>
      <c r="M9" s="45" t="s">
        <v>552</v>
      </c>
      <c r="N9" s="45" t="s">
        <v>552</v>
      </c>
      <c r="O9" s="45" t="s">
        <v>552</v>
      </c>
      <c r="P9" s="45" t="s">
        <v>552</v>
      </c>
      <c r="Q9" s="45" t="s">
        <v>552</v>
      </c>
      <c r="R9" s="5"/>
      <c r="S9" s="5"/>
    </row>
    <row r="10" spans="1:19" ht="41.25" customHeight="1">
      <c r="A10" s="24">
        <v>2007</v>
      </c>
      <c r="B10" s="44" t="s">
        <v>552</v>
      </c>
      <c r="C10" s="45" t="s">
        <v>552</v>
      </c>
      <c r="D10" s="44" t="s">
        <v>552</v>
      </c>
      <c r="E10" s="44" t="s">
        <v>552</v>
      </c>
      <c r="F10" s="44" t="s">
        <v>552</v>
      </c>
      <c r="G10" s="44" t="s">
        <v>552</v>
      </c>
      <c r="H10" s="44" t="s">
        <v>552</v>
      </c>
      <c r="I10" s="44"/>
      <c r="J10" s="45" t="s">
        <v>552</v>
      </c>
      <c r="K10" s="45" t="s">
        <v>552</v>
      </c>
      <c r="L10" s="45" t="s">
        <v>552</v>
      </c>
      <c r="M10" s="45" t="s">
        <v>552</v>
      </c>
      <c r="N10" s="45" t="s">
        <v>552</v>
      </c>
      <c r="O10" s="45" t="s">
        <v>552</v>
      </c>
      <c r="P10" s="45" t="s">
        <v>552</v>
      </c>
      <c r="Q10" s="45" t="s">
        <v>552</v>
      </c>
      <c r="R10" s="5"/>
      <c r="S10" s="5"/>
    </row>
    <row r="11" spans="1:19" ht="41.25" customHeight="1">
      <c r="A11" s="47">
        <v>2008</v>
      </c>
      <c r="B11" s="44">
        <v>5</v>
      </c>
      <c r="C11" s="45">
        <v>280</v>
      </c>
      <c r="D11" s="44">
        <v>72</v>
      </c>
      <c r="E11" s="44">
        <v>208</v>
      </c>
      <c r="F11" s="44" t="s">
        <v>164</v>
      </c>
      <c r="G11" s="44" t="s">
        <v>164</v>
      </c>
      <c r="H11" s="44" t="s">
        <v>164</v>
      </c>
      <c r="I11" s="44"/>
      <c r="J11" s="44" t="s">
        <v>164</v>
      </c>
      <c r="K11" s="44" t="s">
        <v>164</v>
      </c>
      <c r="L11" s="45">
        <v>3</v>
      </c>
      <c r="M11" s="45">
        <v>184</v>
      </c>
      <c r="N11" s="45">
        <v>2</v>
      </c>
      <c r="O11" s="45">
        <v>96</v>
      </c>
      <c r="P11" s="44" t="s">
        <v>164</v>
      </c>
      <c r="Q11" s="44" t="s">
        <v>164</v>
      </c>
      <c r="R11" s="5"/>
      <c r="S11" s="5"/>
    </row>
    <row r="12" spans="1:19" ht="41.25" customHeight="1">
      <c r="A12" s="48" t="s">
        <v>190</v>
      </c>
      <c r="B12" s="44" t="s">
        <v>164</v>
      </c>
      <c r="C12" s="45" t="s">
        <v>164</v>
      </c>
      <c r="D12" s="45" t="s">
        <v>164</v>
      </c>
      <c r="E12" s="45" t="s">
        <v>164</v>
      </c>
      <c r="F12" s="44" t="s">
        <v>164</v>
      </c>
      <c r="G12" s="44" t="s">
        <v>164</v>
      </c>
      <c r="H12" s="44" t="s">
        <v>164</v>
      </c>
      <c r="I12" s="44"/>
      <c r="J12" s="44" t="s">
        <v>164</v>
      </c>
      <c r="K12" s="44" t="s">
        <v>164</v>
      </c>
      <c r="L12" s="45" t="s">
        <v>164</v>
      </c>
      <c r="M12" s="45" t="s">
        <v>164</v>
      </c>
      <c r="N12" s="45" t="s">
        <v>164</v>
      </c>
      <c r="O12" s="45" t="s">
        <v>164</v>
      </c>
      <c r="P12" s="44" t="s">
        <v>164</v>
      </c>
      <c r="Q12" s="44" t="s">
        <v>164</v>
      </c>
      <c r="R12" s="5"/>
      <c r="S12" s="5"/>
    </row>
    <row r="13" spans="1:19" ht="41.25" customHeight="1">
      <c r="A13" s="48" t="s">
        <v>191</v>
      </c>
      <c r="B13" s="44" t="s">
        <v>164</v>
      </c>
      <c r="C13" s="45" t="s">
        <v>164</v>
      </c>
      <c r="D13" s="45" t="s">
        <v>164</v>
      </c>
      <c r="E13" s="45" t="s">
        <v>164</v>
      </c>
      <c r="F13" s="44" t="s">
        <v>164</v>
      </c>
      <c r="G13" s="44" t="s">
        <v>164</v>
      </c>
      <c r="H13" s="44" t="s">
        <v>164</v>
      </c>
      <c r="I13" s="44"/>
      <c r="J13" s="44" t="s">
        <v>164</v>
      </c>
      <c r="K13" s="44" t="s">
        <v>164</v>
      </c>
      <c r="L13" s="45" t="s">
        <v>164</v>
      </c>
      <c r="M13" s="45" t="s">
        <v>164</v>
      </c>
      <c r="N13" s="45" t="s">
        <v>164</v>
      </c>
      <c r="O13" s="45" t="s">
        <v>164</v>
      </c>
      <c r="P13" s="44" t="s">
        <v>164</v>
      </c>
      <c r="Q13" s="44" t="s">
        <v>164</v>
      </c>
      <c r="R13" s="49"/>
      <c r="S13" s="5"/>
    </row>
    <row r="14" spans="1:19" ht="41.25" customHeight="1">
      <c r="A14" s="48" t="s">
        <v>192</v>
      </c>
      <c r="B14" s="44" t="s">
        <v>164</v>
      </c>
      <c r="C14" s="45" t="s">
        <v>164</v>
      </c>
      <c r="D14" s="45" t="s">
        <v>164</v>
      </c>
      <c r="E14" s="45" t="s">
        <v>164</v>
      </c>
      <c r="F14" s="44" t="s">
        <v>164</v>
      </c>
      <c r="G14" s="44" t="s">
        <v>164</v>
      </c>
      <c r="H14" s="44" t="s">
        <v>164</v>
      </c>
      <c r="I14" s="44"/>
      <c r="J14" s="44" t="s">
        <v>164</v>
      </c>
      <c r="K14" s="44" t="s">
        <v>164</v>
      </c>
      <c r="L14" s="45" t="s">
        <v>164</v>
      </c>
      <c r="M14" s="45" t="s">
        <v>164</v>
      </c>
      <c r="N14" s="45" t="s">
        <v>164</v>
      </c>
      <c r="O14" s="45" t="s">
        <v>164</v>
      </c>
      <c r="P14" s="44" t="s">
        <v>164</v>
      </c>
      <c r="Q14" s="44" t="s">
        <v>164</v>
      </c>
      <c r="R14" s="5"/>
      <c r="S14" s="5"/>
    </row>
    <row r="15" spans="1:19" ht="41.25" customHeight="1">
      <c r="A15" s="48" t="s">
        <v>193</v>
      </c>
      <c r="B15" s="43">
        <v>5</v>
      </c>
      <c r="C15" s="316">
        <v>280</v>
      </c>
      <c r="D15" s="43">
        <v>72</v>
      </c>
      <c r="E15" s="43">
        <v>208</v>
      </c>
      <c r="F15" s="43" t="s">
        <v>164</v>
      </c>
      <c r="G15" s="43" t="s">
        <v>164</v>
      </c>
      <c r="H15" s="43" t="s">
        <v>164</v>
      </c>
      <c r="I15" s="43"/>
      <c r="J15" s="43" t="s">
        <v>164</v>
      </c>
      <c r="K15" s="43" t="s">
        <v>164</v>
      </c>
      <c r="L15" s="316">
        <v>3</v>
      </c>
      <c r="M15" s="316">
        <v>184</v>
      </c>
      <c r="N15" s="316">
        <v>2</v>
      </c>
      <c r="O15" s="316">
        <v>96</v>
      </c>
      <c r="P15" s="43" t="s">
        <v>164</v>
      </c>
      <c r="Q15" s="43" t="s">
        <v>164</v>
      </c>
      <c r="R15" s="5"/>
      <c r="S15" s="5"/>
    </row>
    <row r="16" spans="1:19" ht="41.25" customHeight="1">
      <c r="A16" s="48" t="s">
        <v>194</v>
      </c>
      <c r="B16" s="44" t="s">
        <v>164</v>
      </c>
      <c r="C16" s="45" t="s">
        <v>164</v>
      </c>
      <c r="D16" s="45" t="s">
        <v>164</v>
      </c>
      <c r="E16" s="45" t="s">
        <v>164</v>
      </c>
      <c r="F16" s="44" t="s">
        <v>164</v>
      </c>
      <c r="G16" s="44" t="s">
        <v>164</v>
      </c>
      <c r="H16" s="44" t="s">
        <v>164</v>
      </c>
      <c r="I16" s="44"/>
      <c r="J16" s="44" t="s">
        <v>164</v>
      </c>
      <c r="K16" s="44" t="s">
        <v>164</v>
      </c>
      <c r="L16" s="45" t="s">
        <v>164</v>
      </c>
      <c r="M16" s="45" t="s">
        <v>164</v>
      </c>
      <c r="N16" s="45" t="s">
        <v>164</v>
      </c>
      <c r="O16" s="45" t="s">
        <v>164</v>
      </c>
      <c r="P16" s="44" t="s">
        <v>164</v>
      </c>
      <c r="Q16" s="44" t="s">
        <v>164</v>
      </c>
      <c r="R16" s="5"/>
      <c r="S16" s="5"/>
    </row>
    <row r="17" spans="1:19" ht="41.25" customHeight="1">
      <c r="A17" s="48" t="s">
        <v>195</v>
      </c>
      <c r="B17" s="44" t="s">
        <v>164</v>
      </c>
      <c r="C17" s="45" t="s">
        <v>164</v>
      </c>
      <c r="D17" s="45" t="s">
        <v>164</v>
      </c>
      <c r="E17" s="45" t="s">
        <v>164</v>
      </c>
      <c r="F17" s="44" t="s">
        <v>164</v>
      </c>
      <c r="G17" s="44" t="s">
        <v>164</v>
      </c>
      <c r="H17" s="44" t="s">
        <v>164</v>
      </c>
      <c r="I17" s="44"/>
      <c r="J17" s="44" t="s">
        <v>164</v>
      </c>
      <c r="K17" s="44" t="s">
        <v>164</v>
      </c>
      <c r="L17" s="45" t="s">
        <v>164</v>
      </c>
      <c r="M17" s="45" t="s">
        <v>164</v>
      </c>
      <c r="N17" s="45" t="s">
        <v>164</v>
      </c>
      <c r="O17" s="45" t="s">
        <v>164</v>
      </c>
      <c r="P17" s="44" t="s">
        <v>164</v>
      </c>
      <c r="Q17" s="44" t="s">
        <v>164</v>
      </c>
      <c r="R17" s="5"/>
      <c r="S17" s="5"/>
    </row>
    <row r="18" spans="1:19" ht="41.25" customHeight="1" thickBot="1">
      <c r="A18" s="50" t="s">
        <v>196</v>
      </c>
      <c r="B18" s="51" t="s">
        <v>164</v>
      </c>
      <c r="C18" s="52" t="s">
        <v>164</v>
      </c>
      <c r="D18" s="52" t="s">
        <v>164</v>
      </c>
      <c r="E18" s="52" t="s">
        <v>164</v>
      </c>
      <c r="F18" s="53" t="s">
        <v>164</v>
      </c>
      <c r="G18" s="53" t="s">
        <v>164</v>
      </c>
      <c r="H18" s="53" t="s">
        <v>164</v>
      </c>
      <c r="I18" s="44"/>
      <c r="J18" s="53" t="s">
        <v>164</v>
      </c>
      <c r="K18" s="53" t="s">
        <v>164</v>
      </c>
      <c r="L18" s="52" t="s">
        <v>164</v>
      </c>
      <c r="M18" s="52" t="s">
        <v>164</v>
      </c>
      <c r="N18" s="52" t="s">
        <v>164</v>
      </c>
      <c r="O18" s="52" t="s">
        <v>164</v>
      </c>
      <c r="P18" s="53" t="s">
        <v>164</v>
      </c>
      <c r="Q18" s="53" t="s">
        <v>164</v>
      </c>
      <c r="R18" s="5"/>
      <c r="S18" s="5"/>
    </row>
    <row r="19" spans="1:17" ht="19.5" customHeight="1" thickTop="1">
      <c r="A19" s="54" t="s">
        <v>142</v>
      </c>
      <c r="B19" s="55"/>
      <c r="D19" s="57"/>
      <c r="F19" s="57"/>
      <c r="G19" s="57"/>
      <c r="H19" s="57"/>
      <c r="J19" s="55"/>
      <c r="L19" s="57"/>
      <c r="N19" s="57"/>
      <c r="O19" s="57"/>
      <c r="P19" s="59"/>
      <c r="Q19" s="60"/>
    </row>
  </sheetData>
  <mergeCells count="6">
    <mergeCell ref="A1:H1"/>
    <mergeCell ref="J1:Q1"/>
    <mergeCell ref="J3:Q3"/>
    <mergeCell ref="J4:K4"/>
    <mergeCell ref="L4:M4"/>
    <mergeCell ref="D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20" customWidth="1"/>
    <col min="2" max="3" width="16.3359375" style="20" customWidth="1"/>
    <col min="4" max="5" width="16.3359375" style="19" customWidth="1"/>
    <col min="6" max="6" width="2.6640625" style="19" customWidth="1"/>
    <col min="7" max="10" width="11.4453125" style="19" customWidth="1"/>
    <col min="11" max="12" width="11.4453125" style="88" customWidth="1"/>
    <col min="13" max="20" width="8.88671875" style="19" customWidth="1"/>
    <col min="21" max="21" width="3.21484375" style="19" customWidth="1"/>
    <col min="22" max="37" width="8.88671875" style="19" customWidth="1"/>
    <col min="38" max="38" width="2.5546875" style="19" customWidth="1"/>
    <col min="39" max="16384" width="8.88671875" style="19" customWidth="1"/>
  </cols>
  <sheetData>
    <row r="1" spans="1:12" s="69" customFormat="1" ht="45" customHeight="1">
      <c r="A1" s="362" t="s">
        <v>504</v>
      </c>
      <c r="B1" s="362"/>
      <c r="C1" s="362"/>
      <c r="D1" s="362"/>
      <c r="E1" s="362"/>
      <c r="F1" s="39"/>
      <c r="G1" s="373" t="s">
        <v>248</v>
      </c>
      <c r="H1" s="373"/>
      <c r="I1" s="373"/>
      <c r="J1" s="373"/>
      <c r="K1" s="373"/>
      <c r="L1" s="373"/>
    </row>
    <row r="2" spans="1:12" s="69" customFormat="1" ht="25.5" customHeight="1" thickBot="1">
      <c r="A2" s="3" t="s">
        <v>137</v>
      </c>
      <c r="B2" s="4"/>
      <c r="C2" s="4"/>
      <c r="D2" s="3"/>
      <c r="E2" s="3"/>
      <c r="F2" s="5"/>
      <c r="G2" s="3"/>
      <c r="H2" s="3"/>
      <c r="I2" s="3"/>
      <c r="J2" s="3"/>
      <c r="K2" s="79"/>
      <c r="L2" s="6" t="s">
        <v>266</v>
      </c>
    </row>
    <row r="3" spans="1:12" s="69" customFormat="1" ht="16.5" customHeight="1" thickTop="1">
      <c r="A3" s="23" t="s">
        <v>171</v>
      </c>
      <c r="B3" s="380" t="s">
        <v>170</v>
      </c>
      <c r="C3" s="381"/>
      <c r="D3" s="23" t="s">
        <v>267</v>
      </c>
      <c r="E3" s="23"/>
      <c r="F3" s="23"/>
      <c r="G3" s="371" t="s">
        <v>268</v>
      </c>
      <c r="H3" s="371"/>
      <c r="I3" s="371"/>
      <c r="J3" s="371"/>
      <c r="K3" s="371"/>
      <c r="L3" s="371"/>
    </row>
    <row r="4" spans="1:12" s="69" customFormat="1" ht="16.5" customHeight="1">
      <c r="A4" s="23" t="s">
        <v>205</v>
      </c>
      <c r="B4" s="378" t="s">
        <v>45</v>
      </c>
      <c r="C4" s="382"/>
      <c r="D4" s="378" t="s">
        <v>269</v>
      </c>
      <c r="E4" s="379"/>
      <c r="F4" s="23"/>
      <c r="G4" s="374" t="s">
        <v>501</v>
      </c>
      <c r="H4" s="375"/>
      <c r="I4" s="376" t="s">
        <v>502</v>
      </c>
      <c r="J4" s="375"/>
      <c r="K4" s="376" t="s">
        <v>503</v>
      </c>
      <c r="L4" s="374"/>
    </row>
    <row r="5" spans="1:12" s="69" customFormat="1" ht="16.5" customHeight="1">
      <c r="A5" s="23" t="s">
        <v>98</v>
      </c>
      <c r="B5" s="30" t="s">
        <v>270</v>
      </c>
      <c r="C5" s="24" t="s">
        <v>271</v>
      </c>
      <c r="D5" s="30" t="s">
        <v>55</v>
      </c>
      <c r="E5" s="23" t="s">
        <v>56</v>
      </c>
      <c r="F5" s="23"/>
      <c r="G5" s="24" t="s">
        <v>55</v>
      </c>
      <c r="H5" s="24" t="s">
        <v>56</v>
      </c>
      <c r="I5" s="30" t="s">
        <v>55</v>
      </c>
      <c r="J5" s="30" t="s">
        <v>56</v>
      </c>
      <c r="K5" s="27" t="s">
        <v>55</v>
      </c>
      <c r="L5" s="28" t="s">
        <v>56</v>
      </c>
    </row>
    <row r="6" spans="1:12" s="69" customFormat="1" ht="16.5" customHeight="1">
      <c r="A6" s="42" t="s">
        <v>140</v>
      </c>
      <c r="B6" s="36" t="s">
        <v>176</v>
      </c>
      <c r="C6" s="37" t="s">
        <v>177</v>
      </c>
      <c r="D6" s="36" t="s">
        <v>176</v>
      </c>
      <c r="E6" s="34" t="s">
        <v>177</v>
      </c>
      <c r="F6" s="23"/>
      <c r="G6" s="36" t="s">
        <v>176</v>
      </c>
      <c r="H6" s="37" t="s">
        <v>177</v>
      </c>
      <c r="I6" s="36" t="s">
        <v>176</v>
      </c>
      <c r="J6" s="37" t="s">
        <v>177</v>
      </c>
      <c r="K6" s="36" t="s">
        <v>176</v>
      </c>
      <c r="L6" s="34" t="s">
        <v>177</v>
      </c>
    </row>
    <row r="7" spans="1:12" s="5" customFormat="1" ht="41.25" customHeight="1">
      <c r="A7" s="24">
        <v>2004</v>
      </c>
      <c r="B7" s="276" t="s">
        <v>164</v>
      </c>
      <c r="C7" s="275" t="s">
        <v>164</v>
      </c>
      <c r="D7" s="275" t="s">
        <v>164</v>
      </c>
      <c r="E7" s="275" t="s">
        <v>164</v>
      </c>
      <c r="F7" s="277"/>
      <c r="G7" s="275" t="s">
        <v>164</v>
      </c>
      <c r="H7" s="275" t="s">
        <v>164</v>
      </c>
      <c r="I7" s="275" t="s">
        <v>164</v>
      </c>
      <c r="J7" s="275" t="s">
        <v>164</v>
      </c>
      <c r="K7" s="275" t="s">
        <v>164</v>
      </c>
      <c r="L7" s="275" t="s">
        <v>164</v>
      </c>
    </row>
    <row r="8" spans="1:12" s="5" customFormat="1" ht="41.25" customHeight="1">
      <c r="A8" s="24">
        <v>2005</v>
      </c>
      <c r="B8" s="276" t="s">
        <v>164</v>
      </c>
      <c r="C8" s="275" t="s">
        <v>164</v>
      </c>
      <c r="D8" s="275" t="s">
        <v>164</v>
      </c>
      <c r="E8" s="275" t="s">
        <v>164</v>
      </c>
      <c r="F8" s="277"/>
      <c r="G8" s="275" t="s">
        <v>164</v>
      </c>
      <c r="H8" s="275" t="s">
        <v>164</v>
      </c>
      <c r="I8" s="275" t="s">
        <v>164</v>
      </c>
      <c r="J8" s="275" t="s">
        <v>164</v>
      </c>
      <c r="K8" s="275" t="s">
        <v>164</v>
      </c>
      <c r="L8" s="275" t="s">
        <v>164</v>
      </c>
    </row>
    <row r="9" spans="1:12" s="5" customFormat="1" ht="41.25" customHeight="1">
      <c r="A9" s="24">
        <v>2006</v>
      </c>
      <c r="B9" s="275" t="s">
        <v>552</v>
      </c>
      <c r="C9" s="275" t="s">
        <v>552</v>
      </c>
      <c r="D9" s="275" t="s">
        <v>552</v>
      </c>
      <c r="E9" s="275" t="s">
        <v>552</v>
      </c>
      <c r="F9" s="277"/>
      <c r="G9" s="275" t="s">
        <v>552</v>
      </c>
      <c r="H9" s="275" t="s">
        <v>552</v>
      </c>
      <c r="I9" s="275" t="s">
        <v>552</v>
      </c>
      <c r="J9" s="275" t="s">
        <v>552</v>
      </c>
      <c r="K9" s="275" t="s">
        <v>552</v>
      </c>
      <c r="L9" s="275" t="s">
        <v>552</v>
      </c>
    </row>
    <row r="10" spans="1:12" s="5" customFormat="1" ht="41.25" customHeight="1">
      <c r="A10" s="24">
        <v>2007</v>
      </c>
      <c r="B10" s="275" t="s">
        <v>552</v>
      </c>
      <c r="C10" s="275" t="s">
        <v>552</v>
      </c>
      <c r="D10" s="275" t="s">
        <v>552</v>
      </c>
      <c r="E10" s="275" t="s">
        <v>552</v>
      </c>
      <c r="F10" s="277"/>
      <c r="G10" s="275" t="s">
        <v>552</v>
      </c>
      <c r="H10" s="275" t="s">
        <v>552</v>
      </c>
      <c r="I10" s="275" t="s">
        <v>552</v>
      </c>
      <c r="J10" s="275" t="s">
        <v>552</v>
      </c>
      <c r="K10" s="275" t="s">
        <v>552</v>
      </c>
      <c r="L10" s="275" t="s">
        <v>552</v>
      </c>
    </row>
    <row r="11" spans="1:12" s="5" customFormat="1" ht="41.25" customHeight="1">
      <c r="A11" s="47">
        <v>2008</v>
      </c>
      <c r="B11" s="275" t="s">
        <v>552</v>
      </c>
      <c r="C11" s="275" t="s">
        <v>552</v>
      </c>
      <c r="D11" s="275" t="s">
        <v>552</v>
      </c>
      <c r="E11" s="275" t="s">
        <v>552</v>
      </c>
      <c r="F11" s="277"/>
      <c r="G11" s="275" t="s">
        <v>552</v>
      </c>
      <c r="H11" s="275" t="s">
        <v>552</v>
      </c>
      <c r="I11" s="275" t="s">
        <v>552</v>
      </c>
      <c r="J11" s="275" t="s">
        <v>552</v>
      </c>
      <c r="K11" s="275" t="s">
        <v>552</v>
      </c>
      <c r="L11" s="275" t="s">
        <v>552</v>
      </c>
    </row>
    <row r="12" spans="1:12" s="5" customFormat="1" ht="41.25" customHeight="1">
      <c r="A12" s="48" t="s">
        <v>190</v>
      </c>
      <c r="B12" s="275" t="s">
        <v>552</v>
      </c>
      <c r="C12" s="275" t="s">
        <v>552</v>
      </c>
      <c r="D12" s="275" t="s">
        <v>552</v>
      </c>
      <c r="E12" s="275" t="s">
        <v>552</v>
      </c>
      <c r="F12" s="277"/>
      <c r="G12" s="275" t="s">
        <v>552</v>
      </c>
      <c r="H12" s="275" t="s">
        <v>552</v>
      </c>
      <c r="I12" s="275" t="s">
        <v>552</v>
      </c>
      <c r="J12" s="275" t="s">
        <v>552</v>
      </c>
      <c r="K12" s="275" t="s">
        <v>552</v>
      </c>
      <c r="L12" s="275" t="s">
        <v>552</v>
      </c>
    </row>
    <row r="13" spans="1:12" s="5" customFormat="1" ht="41.25" customHeight="1">
      <c r="A13" s="48" t="s">
        <v>191</v>
      </c>
      <c r="B13" s="275" t="s">
        <v>552</v>
      </c>
      <c r="C13" s="275" t="s">
        <v>552</v>
      </c>
      <c r="D13" s="275" t="s">
        <v>552</v>
      </c>
      <c r="E13" s="275" t="s">
        <v>552</v>
      </c>
      <c r="F13" s="277"/>
      <c r="G13" s="275" t="s">
        <v>552</v>
      </c>
      <c r="H13" s="275" t="s">
        <v>552</v>
      </c>
      <c r="I13" s="275" t="s">
        <v>552</v>
      </c>
      <c r="J13" s="275" t="s">
        <v>552</v>
      </c>
      <c r="K13" s="275" t="s">
        <v>552</v>
      </c>
      <c r="L13" s="275" t="s">
        <v>552</v>
      </c>
    </row>
    <row r="14" spans="1:12" s="14" customFormat="1" ht="41.25" customHeight="1">
      <c r="A14" s="48" t="s">
        <v>192</v>
      </c>
      <c r="B14" s="275" t="s">
        <v>552</v>
      </c>
      <c r="C14" s="275" t="s">
        <v>552</v>
      </c>
      <c r="D14" s="275" t="s">
        <v>552</v>
      </c>
      <c r="E14" s="275" t="s">
        <v>552</v>
      </c>
      <c r="F14" s="277"/>
      <c r="G14" s="275" t="s">
        <v>552</v>
      </c>
      <c r="H14" s="275" t="s">
        <v>552</v>
      </c>
      <c r="I14" s="275" t="s">
        <v>552</v>
      </c>
      <c r="J14" s="275" t="s">
        <v>552</v>
      </c>
      <c r="K14" s="275" t="s">
        <v>552</v>
      </c>
      <c r="L14" s="275" t="s">
        <v>552</v>
      </c>
    </row>
    <row r="15" spans="1:14" ht="41.25" customHeight="1">
      <c r="A15" s="48" t="s">
        <v>193</v>
      </c>
      <c r="B15" s="275" t="s">
        <v>552</v>
      </c>
      <c r="C15" s="275" t="s">
        <v>552</v>
      </c>
      <c r="D15" s="275" t="s">
        <v>552</v>
      </c>
      <c r="E15" s="275" t="s">
        <v>552</v>
      </c>
      <c r="F15" s="277"/>
      <c r="G15" s="275" t="s">
        <v>552</v>
      </c>
      <c r="H15" s="275" t="s">
        <v>552</v>
      </c>
      <c r="I15" s="275" t="s">
        <v>552</v>
      </c>
      <c r="J15" s="275" t="s">
        <v>552</v>
      </c>
      <c r="K15" s="275" t="s">
        <v>552</v>
      </c>
      <c r="L15" s="275" t="s">
        <v>552</v>
      </c>
      <c r="M15" s="5"/>
      <c r="N15" s="5"/>
    </row>
    <row r="16" spans="1:14" ht="41.25" customHeight="1">
      <c r="A16" s="48" t="s">
        <v>194</v>
      </c>
      <c r="B16" s="275" t="s">
        <v>552</v>
      </c>
      <c r="C16" s="275" t="s">
        <v>552</v>
      </c>
      <c r="D16" s="275" t="s">
        <v>552</v>
      </c>
      <c r="E16" s="275" t="s">
        <v>552</v>
      </c>
      <c r="F16" s="277"/>
      <c r="G16" s="275" t="s">
        <v>552</v>
      </c>
      <c r="H16" s="275" t="s">
        <v>552</v>
      </c>
      <c r="I16" s="275" t="s">
        <v>552</v>
      </c>
      <c r="J16" s="275" t="s">
        <v>552</v>
      </c>
      <c r="K16" s="275" t="s">
        <v>552</v>
      </c>
      <c r="L16" s="275" t="s">
        <v>552</v>
      </c>
      <c r="M16" s="5"/>
      <c r="N16" s="5"/>
    </row>
    <row r="17" spans="1:14" ht="41.25" customHeight="1">
      <c r="A17" s="48" t="s">
        <v>195</v>
      </c>
      <c r="B17" s="275" t="s">
        <v>552</v>
      </c>
      <c r="C17" s="275" t="s">
        <v>552</v>
      </c>
      <c r="D17" s="275" t="s">
        <v>552</v>
      </c>
      <c r="E17" s="275" t="s">
        <v>552</v>
      </c>
      <c r="F17" s="277"/>
      <c r="G17" s="275" t="s">
        <v>552</v>
      </c>
      <c r="H17" s="275" t="s">
        <v>552</v>
      </c>
      <c r="I17" s="275" t="s">
        <v>552</v>
      </c>
      <c r="J17" s="275" t="s">
        <v>552</v>
      </c>
      <c r="K17" s="275" t="s">
        <v>552</v>
      </c>
      <c r="L17" s="275" t="s">
        <v>552</v>
      </c>
      <c r="M17" s="5"/>
      <c r="N17" s="5"/>
    </row>
    <row r="18" spans="1:14" ht="41.25" customHeight="1" thickBot="1">
      <c r="A18" s="50" t="s">
        <v>196</v>
      </c>
      <c r="B18" s="71" t="s">
        <v>164</v>
      </c>
      <c r="C18" s="72" t="s">
        <v>164</v>
      </c>
      <c r="D18" s="72" t="s">
        <v>164</v>
      </c>
      <c r="E18" s="72" t="s">
        <v>164</v>
      </c>
      <c r="F18" s="91"/>
      <c r="G18" s="72" t="s">
        <v>164</v>
      </c>
      <c r="H18" s="72" t="s">
        <v>164</v>
      </c>
      <c r="I18" s="72" t="s">
        <v>164</v>
      </c>
      <c r="J18" s="72" t="s">
        <v>164</v>
      </c>
      <c r="K18" s="72" t="s">
        <v>164</v>
      </c>
      <c r="L18" s="72" t="s">
        <v>164</v>
      </c>
      <c r="M18" s="5"/>
      <c r="N18" s="5"/>
    </row>
    <row r="19" spans="1:12" ht="15" thickTop="1">
      <c r="A19" s="54" t="s">
        <v>142</v>
      </c>
      <c r="B19" s="85"/>
      <c r="C19" s="56"/>
      <c r="D19" s="86"/>
      <c r="E19" s="69"/>
      <c r="F19" s="69"/>
      <c r="G19" s="86"/>
      <c r="H19" s="86"/>
      <c r="I19" s="86"/>
      <c r="J19" s="86"/>
      <c r="K19" s="87"/>
      <c r="L19" s="87"/>
    </row>
    <row r="20" ht="13.5">
      <c r="K20" s="17"/>
    </row>
  </sheetData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"/>
  <sheetViews>
    <sheetView zoomScaleSheetLayoutView="10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14.5546875" style="20" customWidth="1"/>
    <col min="2" max="3" width="8.4453125" style="20" customWidth="1"/>
    <col min="4" max="9" width="8.4453125" style="19" customWidth="1"/>
    <col min="10" max="10" width="2.77734375" style="19" customWidth="1"/>
    <col min="11" max="11" width="8.99609375" style="19" customWidth="1"/>
    <col min="12" max="14" width="7.99609375" style="58" customWidth="1"/>
    <col min="15" max="15" width="7.99609375" style="19" customWidth="1"/>
    <col min="16" max="16" width="7.99609375" style="20" customWidth="1"/>
    <col min="17" max="20" width="7.99609375" style="56" customWidth="1"/>
    <col min="21" max="21" width="14.5546875" style="20" customWidth="1"/>
    <col min="22" max="23" width="10.77734375" style="20" customWidth="1"/>
    <col min="24" max="27" width="10.77734375" style="19" customWidth="1"/>
    <col min="28" max="28" width="2.77734375" style="58" customWidth="1"/>
    <col min="29" max="30" width="9.77734375" style="58" customWidth="1"/>
    <col min="31" max="36" width="9.77734375" style="19" customWidth="1"/>
    <col min="37" max="16384" width="8.88671875" style="19" customWidth="1"/>
  </cols>
  <sheetData>
    <row r="1" spans="1:36" s="1" customFormat="1" ht="45.75" customHeight="1">
      <c r="A1" s="362" t="s">
        <v>249</v>
      </c>
      <c r="B1" s="362"/>
      <c r="C1" s="362"/>
      <c r="D1" s="362"/>
      <c r="E1" s="362"/>
      <c r="F1" s="362"/>
      <c r="G1" s="362"/>
      <c r="H1" s="362"/>
      <c r="I1" s="362"/>
      <c r="J1" s="39"/>
      <c r="K1" s="362" t="s">
        <v>166</v>
      </c>
      <c r="L1" s="362"/>
      <c r="M1" s="362"/>
      <c r="N1" s="362"/>
      <c r="O1" s="362"/>
      <c r="P1" s="362"/>
      <c r="Q1" s="362"/>
      <c r="R1" s="362"/>
      <c r="S1" s="362"/>
      <c r="T1" s="362"/>
      <c r="U1" s="362" t="s">
        <v>167</v>
      </c>
      <c r="V1" s="362"/>
      <c r="W1" s="362"/>
      <c r="X1" s="362"/>
      <c r="Y1" s="362"/>
      <c r="Z1" s="362"/>
      <c r="AA1" s="362"/>
      <c r="AB1" s="39"/>
      <c r="AC1" s="373" t="s">
        <v>168</v>
      </c>
      <c r="AD1" s="373"/>
      <c r="AE1" s="373"/>
      <c r="AF1" s="373"/>
      <c r="AG1" s="373"/>
      <c r="AH1" s="373"/>
      <c r="AI1" s="373"/>
      <c r="AJ1" s="373"/>
    </row>
    <row r="2" spans="1:36" s="5" customFormat="1" ht="25.5" customHeight="1" thickBot="1">
      <c r="A2" s="3" t="s">
        <v>169</v>
      </c>
      <c r="B2" s="4"/>
      <c r="C2" s="4"/>
      <c r="D2" s="3"/>
      <c r="E2" s="3"/>
      <c r="F2" s="3"/>
      <c r="G2" s="3"/>
      <c r="H2" s="3"/>
      <c r="I2" s="3"/>
      <c r="K2" s="3"/>
      <c r="L2" s="89"/>
      <c r="M2" s="89"/>
      <c r="N2" s="89"/>
      <c r="O2" s="3"/>
      <c r="P2" s="4"/>
      <c r="Q2" s="40"/>
      <c r="R2" s="40"/>
      <c r="S2" s="40"/>
      <c r="T2" s="6" t="s">
        <v>138</v>
      </c>
      <c r="U2" s="3" t="s">
        <v>137</v>
      </c>
      <c r="V2" s="3"/>
      <c r="W2" s="3"/>
      <c r="X2" s="3"/>
      <c r="Y2" s="3"/>
      <c r="Z2" s="3"/>
      <c r="AA2" s="3"/>
      <c r="AB2" s="17"/>
      <c r="AC2" s="17"/>
      <c r="AD2" s="17"/>
      <c r="AI2" s="210"/>
      <c r="AJ2" s="76" t="s">
        <v>138</v>
      </c>
    </row>
    <row r="3" spans="1:36" s="5" customFormat="1" ht="16.5" customHeight="1" thickTop="1">
      <c r="A3" s="354" t="s">
        <v>498</v>
      </c>
      <c r="B3" s="353" t="s">
        <v>505</v>
      </c>
      <c r="C3" s="354"/>
      <c r="D3" s="377" t="s">
        <v>416</v>
      </c>
      <c r="E3" s="363"/>
      <c r="F3" s="363"/>
      <c r="G3" s="363"/>
      <c r="H3" s="363"/>
      <c r="I3" s="363"/>
      <c r="J3" s="23"/>
      <c r="K3" s="363" t="s">
        <v>417</v>
      </c>
      <c r="L3" s="363"/>
      <c r="M3" s="363"/>
      <c r="N3" s="363"/>
      <c r="O3" s="363"/>
      <c r="P3" s="363"/>
      <c r="Q3" s="363"/>
      <c r="R3" s="363"/>
      <c r="S3" s="363"/>
      <c r="T3" s="363"/>
      <c r="U3" s="354" t="s">
        <v>498</v>
      </c>
      <c r="V3" s="353" t="s">
        <v>527</v>
      </c>
      <c r="W3" s="354"/>
      <c r="X3" s="377" t="s">
        <v>418</v>
      </c>
      <c r="Y3" s="363"/>
      <c r="Z3" s="363"/>
      <c r="AA3" s="363"/>
      <c r="AB3" s="23"/>
      <c r="AC3" s="363" t="s">
        <v>419</v>
      </c>
      <c r="AD3" s="363"/>
      <c r="AE3" s="363"/>
      <c r="AF3" s="363"/>
      <c r="AG3" s="363"/>
      <c r="AH3" s="363"/>
      <c r="AI3" s="363"/>
      <c r="AJ3" s="363"/>
    </row>
    <row r="4" spans="1:36" s="5" customFormat="1" ht="16.5" customHeight="1">
      <c r="A4" s="364"/>
      <c r="B4" s="332"/>
      <c r="C4" s="333"/>
      <c r="D4" s="376" t="s">
        <v>420</v>
      </c>
      <c r="E4" s="374"/>
      <c r="F4" s="374"/>
      <c r="G4" s="374"/>
      <c r="H4" s="374"/>
      <c r="I4" s="374"/>
      <c r="J4" s="23"/>
      <c r="K4" s="374" t="s">
        <v>421</v>
      </c>
      <c r="L4" s="374"/>
      <c r="M4" s="374"/>
      <c r="N4" s="374"/>
      <c r="O4" s="374"/>
      <c r="P4" s="375"/>
      <c r="Q4" s="383" t="s">
        <v>529</v>
      </c>
      <c r="R4" s="384"/>
      <c r="S4" s="383" t="s">
        <v>526</v>
      </c>
      <c r="T4" s="384"/>
      <c r="U4" s="364"/>
      <c r="V4" s="383" t="s">
        <v>528</v>
      </c>
      <c r="W4" s="330"/>
      <c r="X4" s="383" t="s">
        <v>506</v>
      </c>
      <c r="Y4" s="349"/>
      <c r="Z4" s="383" t="s">
        <v>507</v>
      </c>
      <c r="AA4" s="348"/>
      <c r="AB4" s="23"/>
      <c r="AC4" s="348" t="s">
        <v>508</v>
      </c>
      <c r="AD4" s="349"/>
      <c r="AE4" s="348" t="s">
        <v>509</v>
      </c>
      <c r="AF4" s="349"/>
      <c r="AG4" s="383" t="s">
        <v>510</v>
      </c>
      <c r="AH4" s="349"/>
      <c r="AI4" s="383" t="s">
        <v>511</v>
      </c>
      <c r="AJ4" s="348"/>
    </row>
    <row r="5" spans="1:36" s="5" customFormat="1" ht="38.25" customHeight="1">
      <c r="A5" s="364"/>
      <c r="B5" s="352"/>
      <c r="C5" s="351"/>
      <c r="D5" s="383" t="s">
        <v>272</v>
      </c>
      <c r="E5" s="385"/>
      <c r="F5" s="383" t="s">
        <v>273</v>
      </c>
      <c r="G5" s="385"/>
      <c r="H5" s="383" t="s">
        <v>274</v>
      </c>
      <c r="I5" s="386"/>
      <c r="J5" s="23"/>
      <c r="K5" s="348" t="s">
        <v>275</v>
      </c>
      <c r="L5" s="349"/>
      <c r="M5" s="383" t="s">
        <v>276</v>
      </c>
      <c r="N5" s="385"/>
      <c r="O5" s="383" t="s">
        <v>277</v>
      </c>
      <c r="P5" s="349"/>
      <c r="Q5" s="378"/>
      <c r="R5" s="379"/>
      <c r="S5" s="378"/>
      <c r="T5" s="379"/>
      <c r="U5" s="364"/>
      <c r="V5" s="331"/>
      <c r="W5" s="355"/>
      <c r="X5" s="352"/>
      <c r="Y5" s="351"/>
      <c r="Z5" s="352"/>
      <c r="AA5" s="350"/>
      <c r="AB5" s="90"/>
      <c r="AC5" s="350"/>
      <c r="AD5" s="351"/>
      <c r="AE5" s="350"/>
      <c r="AF5" s="351"/>
      <c r="AG5" s="352"/>
      <c r="AH5" s="351"/>
      <c r="AI5" s="352"/>
      <c r="AJ5" s="350"/>
    </row>
    <row r="6" spans="1:36" s="5" customFormat="1" ht="16.5" customHeight="1">
      <c r="A6" s="364"/>
      <c r="B6" s="27" t="s">
        <v>173</v>
      </c>
      <c r="C6" s="26" t="s">
        <v>174</v>
      </c>
      <c r="D6" s="27" t="s">
        <v>173</v>
      </c>
      <c r="E6" s="26" t="s">
        <v>175</v>
      </c>
      <c r="F6" s="27" t="s">
        <v>173</v>
      </c>
      <c r="G6" s="27" t="s">
        <v>174</v>
      </c>
      <c r="H6" s="26" t="s">
        <v>173</v>
      </c>
      <c r="I6" s="28" t="s">
        <v>174</v>
      </c>
      <c r="J6" s="23"/>
      <c r="K6" s="26" t="s">
        <v>173</v>
      </c>
      <c r="L6" s="26" t="s">
        <v>174</v>
      </c>
      <c r="M6" s="26" t="s">
        <v>173</v>
      </c>
      <c r="N6" s="26" t="s">
        <v>174</v>
      </c>
      <c r="O6" s="26" t="s">
        <v>173</v>
      </c>
      <c r="P6" s="26" t="s">
        <v>174</v>
      </c>
      <c r="Q6" s="27" t="s">
        <v>173</v>
      </c>
      <c r="R6" s="27" t="s">
        <v>174</v>
      </c>
      <c r="S6" s="27" t="s">
        <v>173</v>
      </c>
      <c r="T6" s="25" t="s">
        <v>174</v>
      </c>
      <c r="U6" s="364"/>
      <c r="V6" s="27" t="s">
        <v>173</v>
      </c>
      <c r="W6" s="27" t="s">
        <v>174</v>
      </c>
      <c r="X6" s="23" t="s">
        <v>173</v>
      </c>
      <c r="Y6" s="27" t="s">
        <v>174</v>
      </c>
      <c r="Z6" s="31" t="s">
        <v>173</v>
      </c>
      <c r="AA6" s="31" t="s">
        <v>174</v>
      </c>
      <c r="AB6" s="23"/>
      <c r="AC6" s="26" t="s">
        <v>173</v>
      </c>
      <c r="AD6" s="27" t="s">
        <v>174</v>
      </c>
      <c r="AE6" s="24" t="s">
        <v>173</v>
      </c>
      <c r="AF6" s="24" t="s">
        <v>174</v>
      </c>
      <c r="AG6" s="23" t="s">
        <v>173</v>
      </c>
      <c r="AH6" s="27" t="s">
        <v>174</v>
      </c>
      <c r="AI6" s="26" t="s">
        <v>173</v>
      </c>
      <c r="AJ6" s="23" t="s">
        <v>174</v>
      </c>
    </row>
    <row r="7" spans="1:36" s="5" customFormat="1" ht="16.5" customHeight="1">
      <c r="A7" s="355"/>
      <c r="B7" s="36" t="s">
        <v>176</v>
      </c>
      <c r="C7" s="37" t="s">
        <v>177</v>
      </c>
      <c r="D7" s="36" t="s">
        <v>176</v>
      </c>
      <c r="E7" s="37" t="s">
        <v>177</v>
      </c>
      <c r="F7" s="36" t="s">
        <v>176</v>
      </c>
      <c r="G7" s="37" t="s">
        <v>177</v>
      </c>
      <c r="H7" s="37" t="s">
        <v>176</v>
      </c>
      <c r="I7" s="36" t="s">
        <v>177</v>
      </c>
      <c r="J7" s="23"/>
      <c r="K7" s="36" t="s">
        <v>176</v>
      </c>
      <c r="L7" s="37" t="s">
        <v>177</v>
      </c>
      <c r="M7" s="35" t="s">
        <v>176</v>
      </c>
      <c r="N7" s="35" t="s">
        <v>177</v>
      </c>
      <c r="O7" s="35" t="s">
        <v>176</v>
      </c>
      <c r="P7" s="37" t="s">
        <v>177</v>
      </c>
      <c r="Q7" s="37" t="s">
        <v>176</v>
      </c>
      <c r="R7" s="37" t="s">
        <v>177</v>
      </c>
      <c r="S7" s="37" t="s">
        <v>176</v>
      </c>
      <c r="T7" s="34" t="s">
        <v>177</v>
      </c>
      <c r="U7" s="355"/>
      <c r="V7" s="37" t="s">
        <v>176</v>
      </c>
      <c r="W7" s="37" t="s">
        <v>177</v>
      </c>
      <c r="X7" s="36" t="s">
        <v>176</v>
      </c>
      <c r="Y7" s="37" t="s">
        <v>177</v>
      </c>
      <c r="Z7" s="34" t="s">
        <v>176</v>
      </c>
      <c r="AA7" s="34" t="s">
        <v>177</v>
      </c>
      <c r="AB7" s="23"/>
      <c r="AC7" s="35" t="s">
        <v>176</v>
      </c>
      <c r="AD7" s="37" t="s">
        <v>177</v>
      </c>
      <c r="AE7" s="35" t="s">
        <v>176</v>
      </c>
      <c r="AF7" s="35" t="s">
        <v>177</v>
      </c>
      <c r="AG7" s="36" t="s">
        <v>176</v>
      </c>
      <c r="AH7" s="37" t="s">
        <v>177</v>
      </c>
      <c r="AI7" s="35" t="s">
        <v>176</v>
      </c>
      <c r="AJ7" s="36" t="s">
        <v>177</v>
      </c>
    </row>
    <row r="8" spans="1:36" s="5" customFormat="1" ht="90.75" customHeight="1">
      <c r="A8" s="24">
        <v>2004</v>
      </c>
      <c r="B8" s="9">
        <v>2611</v>
      </c>
      <c r="C8" s="9">
        <v>10262</v>
      </c>
      <c r="D8" s="67">
        <v>193</v>
      </c>
      <c r="E8" s="67">
        <v>459</v>
      </c>
      <c r="F8" s="67">
        <v>13</v>
      </c>
      <c r="G8" s="67">
        <v>3</v>
      </c>
      <c r="H8" s="67">
        <v>2</v>
      </c>
      <c r="I8" s="9" t="s">
        <v>164</v>
      </c>
      <c r="J8" s="67"/>
      <c r="K8" s="67">
        <v>39</v>
      </c>
      <c r="L8" s="67">
        <v>37</v>
      </c>
      <c r="M8" s="9" t="s">
        <v>164</v>
      </c>
      <c r="N8" s="9" t="s">
        <v>164</v>
      </c>
      <c r="O8" s="67">
        <v>6</v>
      </c>
      <c r="P8" s="67">
        <v>239</v>
      </c>
      <c r="Q8" s="67">
        <v>2358</v>
      </c>
      <c r="R8" s="67">
        <v>9524</v>
      </c>
      <c r="S8" s="67" t="s">
        <v>517</v>
      </c>
      <c r="T8" s="32" t="s">
        <v>517</v>
      </c>
      <c r="U8" s="24">
        <v>2004</v>
      </c>
      <c r="V8" s="292">
        <v>0</v>
      </c>
      <c r="W8" s="292">
        <v>0</v>
      </c>
      <c r="X8" s="68">
        <v>720</v>
      </c>
      <c r="Y8" s="67">
        <v>750</v>
      </c>
      <c r="Z8" s="67">
        <v>882</v>
      </c>
      <c r="AA8" s="67">
        <v>1411</v>
      </c>
      <c r="AB8" s="67"/>
      <c r="AC8" s="295">
        <v>0</v>
      </c>
      <c r="AD8" s="295">
        <v>0</v>
      </c>
      <c r="AE8" s="67">
        <v>466</v>
      </c>
      <c r="AF8" s="67">
        <v>7446</v>
      </c>
      <c r="AG8" s="67">
        <v>4</v>
      </c>
      <c r="AH8" s="67">
        <v>5</v>
      </c>
      <c r="AI8" s="67">
        <v>143</v>
      </c>
      <c r="AJ8" s="67">
        <v>275</v>
      </c>
    </row>
    <row r="9" spans="1:36" s="5" customFormat="1" ht="90.75" customHeight="1">
      <c r="A9" s="24">
        <v>2005</v>
      </c>
      <c r="B9" s="9">
        <v>2710</v>
      </c>
      <c r="C9" s="9">
        <v>12092</v>
      </c>
      <c r="D9" s="67">
        <v>103</v>
      </c>
      <c r="E9" s="67">
        <v>85</v>
      </c>
      <c r="F9" s="67">
        <v>20</v>
      </c>
      <c r="G9" s="67">
        <v>1</v>
      </c>
      <c r="H9" s="67">
        <v>1</v>
      </c>
      <c r="I9" s="9">
        <v>29</v>
      </c>
      <c r="J9" s="67"/>
      <c r="K9" s="67">
        <v>56</v>
      </c>
      <c r="L9" s="67">
        <v>60</v>
      </c>
      <c r="M9" s="9" t="s">
        <v>520</v>
      </c>
      <c r="N9" s="9" t="s">
        <v>520</v>
      </c>
      <c r="O9" s="67" t="s">
        <v>520</v>
      </c>
      <c r="P9" s="67" t="s">
        <v>520</v>
      </c>
      <c r="Q9" s="67">
        <v>2530</v>
      </c>
      <c r="R9" s="67">
        <v>11917</v>
      </c>
      <c r="S9" s="67" t="s">
        <v>517</v>
      </c>
      <c r="T9" s="32" t="s">
        <v>517</v>
      </c>
      <c r="U9" s="24">
        <v>2005</v>
      </c>
      <c r="V9" s="292">
        <v>0</v>
      </c>
      <c r="W9" s="292">
        <v>0</v>
      </c>
      <c r="X9" s="68">
        <v>721</v>
      </c>
      <c r="Y9" s="67">
        <v>1090</v>
      </c>
      <c r="Z9" s="67">
        <v>915</v>
      </c>
      <c r="AA9" s="67">
        <v>1412</v>
      </c>
      <c r="AB9" s="67"/>
      <c r="AC9" s="295">
        <v>0</v>
      </c>
      <c r="AD9" s="295">
        <v>0</v>
      </c>
      <c r="AE9" s="67">
        <v>612</v>
      </c>
      <c r="AF9" s="67">
        <v>8766</v>
      </c>
      <c r="AG9" s="67">
        <v>3</v>
      </c>
      <c r="AH9" s="67">
        <v>37</v>
      </c>
      <c r="AI9" s="67">
        <v>132</v>
      </c>
      <c r="AJ9" s="67">
        <v>639</v>
      </c>
    </row>
    <row r="10" spans="1:36" s="5" customFormat="1" ht="90.75" customHeight="1">
      <c r="A10" s="24">
        <v>2006</v>
      </c>
      <c r="B10" s="9">
        <v>1619</v>
      </c>
      <c r="C10" s="9">
        <v>5011</v>
      </c>
      <c r="D10" s="67">
        <v>70</v>
      </c>
      <c r="E10" s="67">
        <v>38</v>
      </c>
      <c r="F10" s="67">
        <v>7</v>
      </c>
      <c r="G10" s="67">
        <v>1</v>
      </c>
      <c r="H10" s="67">
        <v>3</v>
      </c>
      <c r="I10" s="9">
        <v>1</v>
      </c>
      <c r="J10" s="67"/>
      <c r="K10" s="67">
        <v>26</v>
      </c>
      <c r="L10" s="67">
        <v>39</v>
      </c>
      <c r="M10" s="9" t="s">
        <v>552</v>
      </c>
      <c r="N10" s="9" t="s">
        <v>552</v>
      </c>
      <c r="O10" s="67">
        <v>13</v>
      </c>
      <c r="P10" s="67">
        <v>82</v>
      </c>
      <c r="Q10" s="67">
        <v>1500</v>
      </c>
      <c r="R10" s="67">
        <v>4850</v>
      </c>
      <c r="S10" s="67" t="s">
        <v>517</v>
      </c>
      <c r="T10" s="32" t="s">
        <v>517</v>
      </c>
      <c r="U10" s="24">
        <v>2006</v>
      </c>
      <c r="V10" s="292">
        <v>0</v>
      </c>
      <c r="W10" s="292">
        <v>0</v>
      </c>
      <c r="X10" s="68">
        <v>519</v>
      </c>
      <c r="Y10" s="67">
        <v>1073</v>
      </c>
      <c r="Z10" s="67">
        <v>882</v>
      </c>
      <c r="AA10" s="67">
        <v>1669</v>
      </c>
      <c r="AB10" s="67"/>
      <c r="AC10" s="295">
        <v>0</v>
      </c>
      <c r="AD10" s="295">
        <v>0</v>
      </c>
      <c r="AE10" s="67">
        <v>337</v>
      </c>
      <c r="AF10" s="67">
        <v>7202</v>
      </c>
      <c r="AG10" s="67">
        <v>5</v>
      </c>
      <c r="AH10" s="67">
        <v>43</v>
      </c>
      <c r="AI10" s="67">
        <v>97</v>
      </c>
      <c r="AJ10" s="67">
        <v>372</v>
      </c>
    </row>
    <row r="11" spans="1:36" s="5" customFormat="1" ht="90.75" customHeight="1">
      <c r="A11" s="24">
        <v>2007</v>
      </c>
      <c r="B11" s="9">
        <v>3220</v>
      </c>
      <c r="C11" s="9">
        <v>13334</v>
      </c>
      <c r="D11" s="67">
        <v>89</v>
      </c>
      <c r="E11" s="67">
        <v>28</v>
      </c>
      <c r="F11" s="67">
        <v>17</v>
      </c>
      <c r="G11" s="67">
        <v>4</v>
      </c>
      <c r="H11" s="67">
        <v>6</v>
      </c>
      <c r="I11" s="9">
        <v>12</v>
      </c>
      <c r="J11" s="67"/>
      <c r="K11" s="67">
        <v>64</v>
      </c>
      <c r="L11" s="67">
        <v>78</v>
      </c>
      <c r="M11" s="9" t="s">
        <v>164</v>
      </c>
      <c r="N11" s="9" t="s">
        <v>164</v>
      </c>
      <c r="O11" s="67" t="s">
        <v>164</v>
      </c>
      <c r="P11" s="67" t="s">
        <v>164</v>
      </c>
      <c r="Q11" s="67">
        <v>1972</v>
      </c>
      <c r="R11" s="67">
        <v>5706.6</v>
      </c>
      <c r="S11" s="67">
        <v>1029</v>
      </c>
      <c r="T11" s="32">
        <v>7379.2</v>
      </c>
      <c r="U11" s="24">
        <v>2007</v>
      </c>
      <c r="V11" s="292">
        <v>47</v>
      </c>
      <c r="W11" s="292">
        <v>139.8</v>
      </c>
      <c r="X11" s="68">
        <v>805</v>
      </c>
      <c r="Y11" s="67">
        <v>1058</v>
      </c>
      <c r="Z11" s="67">
        <v>1129</v>
      </c>
      <c r="AA11" s="67">
        <v>2306</v>
      </c>
      <c r="AB11" s="67"/>
      <c r="AC11" s="295">
        <v>391</v>
      </c>
      <c r="AD11" s="295">
        <v>169</v>
      </c>
      <c r="AE11" s="67">
        <v>634</v>
      </c>
      <c r="AF11" s="67">
        <v>9333</v>
      </c>
      <c r="AG11" s="67">
        <v>4</v>
      </c>
      <c r="AH11" s="67">
        <v>58</v>
      </c>
      <c r="AI11" s="67">
        <v>257</v>
      </c>
      <c r="AJ11" s="67">
        <v>411</v>
      </c>
    </row>
    <row r="12" spans="1:36" s="5" customFormat="1" ht="90.75" customHeight="1" thickBot="1">
      <c r="A12" s="95">
        <v>2008</v>
      </c>
      <c r="B12" s="96">
        <v>3351</v>
      </c>
      <c r="C12" s="96">
        <v>11755</v>
      </c>
      <c r="D12" s="97">
        <v>72</v>
      </c>
      <c r="E12" s="97">
        <v>16</v>
      </c>
      <c r="F12" s="97">
        <v>6</v>
      </c>
      <c r="G12" s="97">
        <v>1</v>
      </c>
      <c r="H12" s="97">
        <v>5</v>
      </c>
      <c r="I12" s="96">
        <v>5</v>
      </c>
      <c r="J12" s="287"/>
      <c r="K12" s="97">
        <v>69</v>
      </c>
      <c r="L12" s="97">
        <v>80</v>
      </c>
      <c r="M12" s="298" t="s">
        <v>582</v>
      </c>
      <c r="N12" s="298" t="s">
        <v>517</v>
      </c>
      <c r="O12" s="299" t="s">
        <v>517</v>
      </c>
      <c r="P12" s="299">
        <v>2</v>
      </c>
      <c r="Q12" s="97">
        <v>2190</v>
      </c>
      <c r="R12" s="97">
        <v>4949</v>
      </c>
      <c r="S12" s="97">
        <v>989</v>
      </c>
      <c r="T12" s="97">
        <v>6682</v>
      </c>
      <c r="U12" s="95">
        <v>2008</v>
      </c>
      <c r="V12" s="297">
        <v>17</v>
      </c>
      <c r="W12" s="282">
        <v>20</v>
      </c>
      <c r="X12" s="300">
        <v>841</v>
      </c>
      <c r="Y12" s="301">
        <v>947</v>
      </c>
      <c r="Z12" s="301">
        <v>1271</v>
      </c>
      <c r="AA12" s="301">
        <v>1809</v>
      </c>
      <c r="AC12" s="301">
        <v>418</v>
      </c>
      <c r="AD12" s="301">
        <v>157</v>
      </c>
      <c r="AE12" s="301">
        <v>617</v>
      </c>
      <c r="AF12" s="301">
        <v>8492</v>
      </c>
      <c r="AG12" s="301">
        <v>4</v>
      </c>
      <c r="AH12" s="301">
        <v>1</v>
      </c>
      <c r="AI12" s="301">
        <v>200</v>
      </c>
      <c r="AJ12" s="301">
        <v>349</v>
      </c>
    </row>
    <row r="13" spans="1:30" ht="15" thickTop="1">
      <c r="A13" s="54" t="s">
        <v>142</v>
      </c>
      <c r="B13" s="85"/>
      <c r="C13" s="56"/>
      <c r="D13" s="86"/>
      <c r="E13" s="69"/>
      <c r="F13" s="86"/>
      <c r="G13" s="86"/>
      <c r="H13" s="86"/>
      <c r="I13" s="98"/>
      <c r="J13" s="98"/>
      <c r="K13" s="87"/>
      <c r="L13" s="87"/>
      <c r="M13" s="87"/>
      <c r="N13" s="87"/>
      <c r="O13" s="86"/>
      <c r="P13" s="99"/>
      <c r="Q13" s="100"/>
      <c r="R13" s="100"/>
      <c r="S13" s="100"/>
      <c r="T13" s="100"/>
      <c r="U13" s="101" t="s">
        <v>142</v>
      </c>
      <c r="V13" s="283"/>
      <c r="W13" s="283"/>
      <c r="X13" s="102"/>
      <c r="AB13" s="19"/>
      <c r="AC13" s="19"/>
      <c r="AD13" s="19"/>
    </row>
    <row r="14" spans="1:36" ht="15.75" customHeight="1">
      <c r="A14" s="20" t="s">
        <v>530</v>
      </c>
      <c r="B14" s="55"/>
      <c r="D14" s="57"/>
      <c r="L14" s="57"/>
      <c r="M14" s="57"/>
      <c r="N14" s="57"/>
      <c r="P14" s="103"/>
      <c r="Q14" s="85"/>
      <c r="R14" s="85"/>
      <c r="S14" s="85"/>
      <c r="X14" s="104"/>
      <c r="Y14" s="104"/>
      <c r="Z14" s="104"/>
      <c r="AA14" s="104"/>
      <c r="AB14" s="105"/>
      <c r="AC14" s="105"/>
      <c r="AD14" s="105"/>
      <c r="AE14" s="104"/>
      <c r="AF14" s="104"/>
      <c r="AG14" s="104"/>
      <c r="AH14" s="104"/>
      <c r="AI14" s="104"/>
      <c r="AJ14" s="104"/>
    </row>
    <row r="15" spans="2:36" ht="14.25">
      <c r="B15" s="55"/>
      <c r="D15" s="57"/>
      <c r="L15" s="57"/>
      <c r="M15" s="57"/>
      <c r="N15" s="57"/>
      <c r="P15" s="103"/>
      <c r="Q15" s="85"/>
      <c r="R15" s="85"/>
      <c r="S15" s="85"/>
      <c r="X15" s="104"/>
      <c r="Y15" s="104"/>
      <c r="Z15" s="104"/>
      <c r="AA15" s="104"/>
      <c r="AB15" s="105"/>
      <c r="AC15" s="105"/>
      <c r="AD15" s="105"/>
      <c r="AE15" s="104"/>
      <c r="AF15" s="104"/>
      <c r="AG15" s="104"/>
      <c r="AH15" s="104"/>
      <c r="AI15" s="104"/>
      <c r="AJ15" s="104"/>
    </row>
    <row r="16" spans="2:36" ht="14.25">
      <c r="B16" s="55"/>
      <c r="D16" s="57"/>
      <c r="L16" s="57"/>
      <c r="M16" s="57"/>
      <c r="N16" s="57"/>
      <c r="P16" s="106"/>
      <c r="Q16" s="85"/>
      <c r="R16" s="85"/>
      <c r="S16" s="85"/>
      <c r="X16" s="104"/>
      <c r="Y16" s="104"/>
      <c r="Z16" s="104"/>
      <c r="AA16" s="104"/>
      <c r="AB16" s="105"/>
      <c r="AC16" s="105"/>
      <c r="AD16" s="105"/>
      <c r="AE16" s="104"/>
      <c r="AF16" s="104"/>
      <c r="AG16" s="104"/>
      <c r="AH16" s="104"/>
      <c r="AI16" s="104"/>
      <c r="AJ16" s="104"/>
    </row>
    <row r="17" spans="2:19" ht="14.25">
      <c r="B17" s="55"/>
      <c r="D17" s="57"/>
      <c r="Q17" s="85"/>
      <c r="R17" s="85"/>
      <c r="S17" s="85"/>
    </row>
  </sheetData>
  <sheetProtection/>
  <protectedRanges>
    <protectedRange sqref="D12:T12" name="범위1"/>
    <protectedRange sqref="AC12:AD12 X12:AA12" name="범위1_1_1"/>
    <protectedRange sqref="AE12:AJ12" name="범위1_1_2"/>
  </protectedRanges>
  <mergeCells count="29">
    <mergeCell ref="AC1:AJ1"/>
    <mergeCell ref="A3:A7"/>
    <mergeCell ref="U3:U7"/>
    <mergeCell ref="V4:W5"/>
    <mergeCell ref="AC3:AJ3"/>
    <mergeCell ref="B3:C5"/>
    <mergeCell ref="AI4:AJ5"/>
    <mergeCell ref="AG4:AH5"/>
    <mergeCell ref="K1:T1"/>
    <mergeCell ref="O5:P5"/>
    <mergeCell ref="U1:AA1"/>
    <mergeCell ref="V3:W3"/>
    <mergeCell ref="X4:Y5"/>
    <mergeCell ref="X3:AA3"/>
    <mergeCell ref="K5:L5"/>
    <mergeCell ref="AE4:AF5"/>
    <mergeCell ref="AC4:AD5"/>
    <mergeCell ref="Z4:AA5"/>
    <mergeCell ref="M5:N5"/>
    <mergeCell ref="A1:I1"/>
    <mergeCell ref="D4:I4"/>
    <mergeCell ref="K4:P4"/>
    <mergeCell ref="K3:T3"/>
    <mergeCell ref="D3:I3"/>
    <mergeCell ref="Q4:R5"/>
    <mergeCell ref="S4:T5"/>
    <mergeCell ref="F5:G5"/>
    <mergeCell ref="D5:E5"/>
    <mergeCell ref="H5:I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15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0" customWidth="1"/>
    <col min="2" max="2" width="7.99609375" style="20" customWidth="1"/>
    <col min="3" max="10" width="7.99609375" style="19" customWidth="1"/>
    <col min="11" max="11" width="2.77734375" style="19" customWidth="1"/>
    <col min="12" max="20" width="7.99609375" style="19" customWidth="1"/>
    <col min="21" max="21" width="14.5546875" style="19" customWidth="1"/>
    <col min="22" max="29" width="8.6640625" style="19" customWidth="1"/>
    <col min="30" max="30" width="2.77734375" style="19" customWidth="1"/>
    <col min="31" max="40" width="7.10546875" style="19" customWidth="1"/>
    <col min="41" max="16384" width="8.88671875" style="19" customWidth="1"/>
  </cols>
  <sheetData>
    <row r="1" spans="1:40" s="1" customFormat="1" ht="45" customHeight="1">
      <c r="A1" s="362" t="s">
        <v>513</v>
      </c>
      <c r="B1" s="362"/>
      <c r="C1" s="362"/>
      <c r="D1" s="362"/>
      <c r="E1" s="362"/>
      <c r="F1" s="362"/>
      <c r="G1" s="362"/>
      <c r="H1" s="362"/>
      <c r="I1" s="362"/>
      <c r="J1" s="362"/>
      <c r="K1" s="39"/>
      <c r="L1" s="373" t="s">
        <v>250</v>
      </c>
      <c r="M1" s="373"/>
      <c r="N1" s="373"/>
      <c r="O1" s="373"/>
      <c r="P1" s="373"/>
      <c r="Q1" s="373"/>
      <c r="R1" s="373"/>
      <c r="S1" s="373"/>
      <c r="T1" s="373"/>
      <c r="U1" s="362" t="s">
        <v>278</v>
      </c>
      <c r="V1" s="362"/>
      <c r="W1" s="362"/>
      <c r="X1" s="362"/>
      <c r="Y1" s="362"/>
      <c r="Z1" s="362"/>
      <c r="AA1" s="362"/>
      <c r="AB1" s="362"/>
      <c r="AC1" s="362"/>
      <c r="AD1" s="61"/>
      <c r="AE1" s="373" t="s">
        <v>251</v>
      </c>
      <c r="AF1" s="373"/>
      <c r="AG1" s="373"/>
      <c r="AH1" s="373"/>
      <c r="AI1" s="373"/>
      <c r="AJ1" s="373"/>
      <c r="AK1" s="373"/>
      <c r="AL1" s="373"/>
      <c r="AM1" s="373"/>
      <c r="AN1" s="373"/>
    </row>
    <row r="2" spans="1:40" s="5" customFormat="1" ht="25.5" customHeight="1" thickBot="1">
      <c r="A2" s="3" t="s">
        <v>279</v>
      </c>
      <c r="B2" s="4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6" t="s">
        <v>280</v>
      </c>
      <c r="U2" s="3" t="s">
        <v>279</v>
      </c>
      <c r="V2" s="3"/>
      <c r="W2" s="3"/>
      <c r="X2" s="3"/>
      <c r="Y2" s="3"/>
      <c r="Z2" s="3"/>
      <c r="AA2" s="3"/>
      <c r="AB2" s="3"/>
      <c r="AC2" s="3"/>
      <c r="AE2" s="3"/>
      <c r="AF2" s="3"/>
      <c r="AG2" s="3"/>
      <c r="AH2" s="3"/>
      <c r="AI2" s="3"/>
      <c r="AJ2" s="3"/>
      <c r="AK2" s="3"/>
      <c r="AL2" s="3"/>
      <c r="AM2" s="3"/>
      <c r="AN2" s="6" t="s">
        <v>280</v>
      </c>
    </row>
    <row r="3" spans="2:40" s="5" customFormat="1" ht="16.5" customHeight="1" thickTop="1">
      <c r="B3" s="107" t="s">
        <v>102</v>
      </c>
      <c r="C3" s="377" t="s">
        <v>281</v>
      </c>
      <c r="D3" s="363"/>
      <c r="E3" s="363"/>
      <c r="F3" s="325"/>
      <c r="G3" s="377" t="s">
        <v>282</v>
      </c>
      <c r="H3" s="363"/>
      <c r="I3" s="363"/>
      <c r="J3" s="363"/>
      <c r="K3" s="23"/>
      <c r="L3" s="363" t="s">
        <v>283</v>
      </c>
      <c r="M3" s="363"/>
      <c r="N3" s="325"/>
      <c r="O3" s="41" t="s">
        <v>284</v>
      </c>
      <c r="P3" s="107" t="s">
        <v>285</v>
      </c>
      <c r="Q3" s="377" t="s">
        <v>286</v>
      </c>
      <c r="R3" s="363"/>
      <c r="S3" s="363"/>
      <c r="T3" s="363"/>
      <c r="U3" s="23" t="s">
        <v>171</v>
      </c>
      <c r="V3" s="377" t="s">
        <v>287</v>
      </c>
      <c r="W3" s="363"/>
      <c r="X3" s="363"/>
      <c r="Y3" s="363"/>
      <c r="Z3" s="325"/>
      <c r="AA3" s="377" t="s">
        <v>288</v>
      </c>
      <c r="AB3" s="363"/>
      <c r="AC3" s="363"/>
      <c r="AD3" s="23"/>
      <c r="AE3" s="363" t="s">
        <v>289</v>
      </c>
      <c r="AF3" s="363"/>
      <c r="AG3" s="363"/>
      <c r="AH3" s="363"/>
      <c r="AI3" s="363"/>
      <c r="AJ3" s="325"/>
      <c r="AK3" s="41" t="s">
        <v>253</v>
      </c>
      <c r="AL3" s="107" t="s">
        <v>290</v>
      </c>
      <c r="AM3" s="41" t="s">
        <v>291</v>
      </c>
      <c r="AN3" s="22" t="s">
        <v>126</v>
      </c>
    </row>
    <row r="4" spans="1:40" s="5" customFormat="1" ht="16.5" customHeight="1">
      <c r="A4" s="23" t="s">
        <v>171</v>
      </c>
      <c r="B4" s="30"/>
      <c r="C4" s="24" t="s">
        <v>292</v>
      </c>
      <c r="D4" s="24" t="s">
        <v>293</v>
      </c>
      <c r="E4" s="24" t="s">
        <v>294</v>
      </c>
      <c r="F4" s="24" t="s">
        <v>295</v>
      </c>
      <c r="G4" s="30" t="s">
        <v>292</v>
      </c>
      <c r="H4" s="27" t="s">
        <v>296</v>
      </c>
      <c r="I4" s="27" t="s">
        <v>297</v>
      </c>
      <c r="J4" s="23" t="s">
        <v>151</v>
      </c>
      <c r="K4" s="23"/>
      <c r="L4" s="26" t="s">
        <v>298</v>
      </c>
      <c r="M4" s="26" t="s">
        <v>299</v>
      </c>
      <c r="N4" s="27" t="s">
        <v>300</v>
      </c>
      <c r="O4" s="23"/>
      <c r="P4" s="30"/>
      <c r="Q4" s="27" t="s">
        <v>298</v>
      </c>
      <c r="R4" s="27" t="s">
        <v>301</v>
      </c>
      <c r="S4" s="27" t="s">
        <v>302</v>
      </c>
      <c r="T4" s="23" t="s">
        <v>303</v>
      </c>
      <c r="U4" s="23" t="s">
        <v>205</v>
      </c>
      <c r="V4" s="30" t="s">
        <v>292</v>
      </c>
      <c r="W4" s="24" t="s">
        <v>304</v>
      </c>
      <c r="X4" s="27" t="s">
        <v>305</v>
      </c>
      <c r="Y4" s="27" t="s">
        <v>306</v>
      </c>
      <c r="Z4" s="24" t="s">
        <v>307</v>
      </c>
      <c r="AA4" s="26" t="s">
        <v>298</v>
      </c>
      <c r="AB4" s="27" t="s">
        <v>308</v>
      </c>
      <c r="AC4" s="25" t="s">
        <v>309</v>
      </c>
      <c r="AD4" s="23"/>
      <c r="AE4" s="26" t="s">
        <v>298</v>
      </c>
      <c r="AF4" s="26" t="s">
        <v>310</v>
      </c>
      <c r="AG4" s="27" t="s">
        <v>311</v>
      </c>
      <c r="AH4" s="27" t="s">
        <v>312</v>
      </c>
      <c r="AI4" s="27" t="s">
        <v>313</v>
      </c>
      <c r="AJ4" s="27" t="s">
        <v>314</v>
      </c>
      <c r="AK4" s="23" t="s">
        <v>252</v>
      </c>
      <c r="AL4" s="30"/>
      <c r="AM4" s="23" t="s">
        <v>315</v>
      </c>
      <c r="AN4" s="31"/>
    </row>
    <row r="5" spans="1:40" s="5" customFormat="1" ht="16.5" customHeight="1">
      <c r="A5" s="24" t="s">
        <v>185</v>
      </c>
      <c r="B5" s="24"/>
      <c r="C5" s="24"/>
      <c r="D5" s="24"/>
      <c r="E5" s="24"/>
      <c r="F5" s="24"/>
      <c r="G5" s="30"/>
      <c r="H5" s="30"/>
      <c r="I5" s="30" t="s">
        <v>316</v>
      </c>
      <c r="J5" s="23"/>
      <c r="K5" s="23"/>
      <c r="L5" s="24"/>
      <c r="M5" s="24"/>
      <c r="N5" s="30"/>
      <c r="O5" s="23" t="s">
        <v>317</v>
      </c>
      <c r="P5" s="30" t="s">
        <v>318</v>
      </c>
      <c r="Q5" s="30"/>
      <c r="R5" s="30" t="s">
        <v>319</v>
      </c>
      <c r="S5" s="30" t="s">
        <v>320</v>
      </c>
      <c r="T5" s="31"/>
      <c r="U5" s="23" t="s">
        <v>98</v>
      </c>
      <c r="V5" s="30"/>
      <c r="W5" s="24"/>
      <c r="X5" s="30"/>
      <c r="Y5" s="30" t="s">
        <v>320</v>
      </c>
      <c r="Z5" s="24"/>
      <c r="AA5" s="24"/>
      <c r="AB5" s="30"/>
      <c r="AC5" s="31"/>
      <c r="AD5" s="23"/>
      <c r="AE5" s="24" t="s">
        <v>260</v>
      </c>
      <c r="AF5" s="24" t="s">
        <v>321</v>
      </c>
      <c r="AG5" s="30" t="s">
        <v>322</v>
      </c>
      <c r="AH5" s="30" t="s">
        <v>323</v>
      </c>
      <c r="AI5" s="30"/>
      <c r="AJ5" s="30"/>
      <c r="AK5" s="23" t="s">
        <v>256</v>
      </c>
      <c r="AL5" s="30" t="s">
        <v>324</v>
      </c>
      <c r="AM5" s="23" t="s">
        <v>254</v>
      </c>
      <c r="AN5" s="31"/>
    </row>
    <row r="6" spans="1:40" s="5" customFormat="1" ht="16.5" customHeight="1">
      <c r="A6" s="42"/>
      <c r="B6" s="35" t="s">
        <v>172</v>
      </c>
      <c r="C6" s="35" t="s">
        <v>325</v>
      </c>
      <c r="D6" s="35" t="s">
        <v>326</v>
      </c>
      <c r="E6" s="35" t="s">
        <v>327</v>
      </c>
      <c r="F6" s="35" t="s">
        <v>328</v>
      </c>
      <c r="G6" s="37" t="s">
        <v>325</v>
      </c>
      <c r="H6" s="37" t="s">
        <v>329</v>
      </c>
      <c r="I6" s="37" t="s">
        <v>330</v>
      </c>
      <c r="J6" s="36" t="s">
        <v>331</v>
      </c>
      <c r="K6" s="23"/>
      <c r="L6" s="35" t="s">
        <v>325</v>
      </c>
      <c r="M6" s="35" t="s">
        <v>332</v>
      </c>
      <c r="N6" s="37" t="s">
        <v>333</v>
      </c>
      <c r="O6" s="36" t="s">
        <v>334</v>
      </c>
      <c r="P6" s="37" t="s">
        <v>335</v>
      </c>
      <c r="Q6" s="37" t="s">
        <v>325</v>
      </c>
      <c r="R6" s="37" t="s">
        <v>336</v>
      </c>
      <c r="S6" s="37" t="s">
        <v>101</v>
      </c>
      <c r="T6" s="34" t="s">
        <v>337</v>
      </c>
      <c r="U6" s="42" t="s">
        <v>140</v>
      </c>
      <c r="V6" s="37" t="s">
        <v>325</v>
      </c>
      <c r="W6" s="35" t="s">
        <v>338</v>
      </c>
      <c r="X6" s="37" t="s">
        <v>339</v>
      </c>
      <c r="Y6" s="37" t="s">
        <v>340</v>
      </c>
      <c r="Z6" s="35" t="s">
        <v>341</v>
      </c>
      <c r="AA6" s="35" t="s">
        <v>325</v>
      </c>
      <c r="AB6" s="37" t="s">
        <v>342</v>
      </c>
      <c r="AC6" s="34" t="s">
        <v>343</v>
      </c>
      <c r="AD6" s="23"/>
      <c r="AE6" s="250" t="s">
        <v>259</v>
      </c>
      <c r="AF6" s="35" t="s">
        <v>344</v>
      </c>
      <c r="AG6" s="37" t="s">
        <v>258</v>
      </c>
      <c r="AH6" s="37" t="s">
        <v>255</v>
      </c>
      <c r="AI6" s="37" t="s">
        <v>345</v>
      </c>
      <c r="AJ6" s="37" t="s">
        <v>346</v>
      </c>
      <c r="AK6" s="36" t="s">
        <v>255</v>
      </c>
      <c r="AL6" s="37" t="s">
        <v>257</v>
      </c>
      <c r="AM6" s="36" t="s">
        <v>347</v>
      </c>
      <c r="AN6" s="34" t="s">
        <v>104</v>
      </c>
    </row>
    <row r="7" spans="1:40" s="5" customFormat="1" ht="99.75" customHeight="1">
      <c r="A7" s="24">
        <v>2004</v>
      </c>
      <c r="B7" s="109">
        <v>1.4</v>
      </c>
      <c r="C7" s="109" t="s">
        <v>164</v>
      </c>
      <c r="D7" s="109" t="s">
        <v>164</v>
      </c>
      <c r="E7" s="109" t="s">
        <v>164</v>
      </c>
      <c r="F7" s="109" t="s">
        <v>164</v>
      </c>
      <c r="G7" s="109" t="s">
        <v>164</v>
      </c>
      <c r="H7" s="109" t="s">
        <v>164</v>
      </c>
      <c r="I7" s="109" t="s">
        <v>164</v>
      </c>
      <c r="J7" s="109" t="s">
        <v>164</v>
      </c>
      <c r="K7" s="108"/>
      <c r="L7" s="108" t="s">
        <v>164</v>
      </c>
      <c r="M7" s="108" t="s">
        <v>164</v>
      </c>
      <c r="N7" s="108" t="s">
        <v>164</v>
      </c>
      <c r="O7" s="108" t="s">
        <v>164</v>
      </c>
      <c r="P7" s="108" t="s">
        <v>164</v>
      </c>
      <c r="Q7" s="108" t="s">
        <v>164</v>
      </c>
      <c r="R7" s="108" t="s">
        <v>164</v>
      </c>
      <c r="S7" s="109" t="s">
        <v>164</v>
      </c>
      <c r="T7" s="109" t="s">
        <v>164</v>
      </c>
      <c r="U7" s="24">
        <v>2004</v>
      </c>
      <c r="V7" s="10" t="s">
        <v>164</v>
      </c>
      <c r="W7" s="110" t="s">
        <v>164</v>
      </c>
      <c r="X7" s="110" t="s">
        <v>164</v>
      </c>
      <c r="Y7" s="110" t="s">
        <v>164</v>
      </c>
      <c r="Z7" s="110" t="s">
        <v>164</v>
      </c>
      <c r="AA7" s="110">
        <v>0.02</v>
      </c>
      <c r="AB7" s="111">
        <v>0.02</v>
      </c>
      <c r="AC7" s="110" t="s">
        <v>164</v>
      </c>
      <c r="AD7" s="110"/>
      <c r="AE7" s="110">
        <v>1.38</v>
      </c>
      <c r="AF7" s="111">
        <v>0.71</v>
      </c>
      <c r="AG7" s="111">
        <v>0.35</v>
      </c>
      <c r="AH7" s="110" t="s">
        <v>164</v>
      </c>
      <c r="AI7" s="111">
        <v>0.32</v>
      </c>
      <c r="AJ7" s="110" t="s">
        <v>164</v>
      </c>
      <c r="AK7" s="110" t="s">
        <v>164</v>
      </c>
      <c r="AL7" s="110" t="s">
        <v>164</v>
      </c>
      <c r="AM7" s="110" t="s">
        <v>164</v>
      </c>
      <c r="AN7" s="110" t="s">
        <v>164</v>
      </c>
    </row>
    <row r="8" spans="1:40" s="5" customFormat="1" ht="99.75" customHeight="1">
      <c r="A8" s="24">
        <v>2005</v>
      </c>
      <c r="B8" s="109">
        <v>1.43</v>
      </c>
      <c r="C8" s="109" t="s">
        <v>520</v>
      </c>
      <c r="D8" s="109" t="s">
        <v>520</v>
      </c>
      <c r="E8" s="109" t="s">
        <v>520</v>
      </c>
      <c r="F8" s="109" t="s">
        <v>520</v>
      </c>
      <c r="G8" s="109" t="s">
        <v>520</v>
      </c>
      <c r="H8" s="109" t="s">
        <v>520</v>
      </c>
      <c r="I8" s="109" t="s">
        <v>520</v>
      </c>
      <c r="J8" s="109" t="s">
        <v>520</v>
      </c>
      <c r="K8" s="108"/>
      <c r="L8" s="108" t="s">
        <v>520</v>
      </c>
      <c r="M8" s="108" t="s">
        <v>520</v>
      </c>
      <c r="N8" s="108" t="s">
        <v>520</v>
      </c>
      <c r="O8" s="108" t="s">
        <v>520</v>
      </c>
      <c r="P8" s="108" t="s">
        <v>520</v>
      </c>
      <c r="Q8" s="108" t="s">
        <v>520</v>
      </c>
      <c r="R8" s="108" t="s">
        <v>520</v>
      </c>
      <c r="S8" s="109" t="s">
        <v>520</v>
      </c>
      <c r="T8" s="109" t="s">
        <v>520</v>
      </c>
      <c r="U8" s="24">
        <v>2005</v>
      </c>
      <c r="V8" s="10" t="s">
        <v>520</v>
      </c>
      <c r="W8" s="110" t="s">
        <v>520</v>
      </c>
      <c r="X8" s="110" t="s">
        <v>520</v>
      </c>
      <c r="Y8" s="110" t="s">
        <v>520</v>
      </c>
      <c r="Z8" s="110" t="s">
        <v>520</v>
      </c>
      <c r="AA8" s="110">
        <v>0.02</v>
      </c>
      <c r="AB8" s="111">
        <v>0.02</v>
      </c>
      <c r="AC8" s="110" t="s">
        <v>520</v>
      </c>
      <c r="AD8" s="110"/>
      <c r="AE8" s="110">
        <v>1.41</v>
      </c>
      <c r="AF8" s="111">
        <v>0.71</v>
      </c>
      <c r="AG8" s="111">
        <v>0.35</v>
      </c>
      <c r="AH8" s="110">
        <v>0.03</v>
      </c>
      <c r="AI8" s="111">
        <v>0.32</v>
      </c>
      <c r="AJ8" s="110" t="s">
        <v>520</v>
      </c>
      <c r="AK8" s="110" t="s">
        <v>520</v>
      </c>
      <c r="AL8" s="110" t="s">
        <v>520</v>
      </c>
      <c r="AM8" s="110" t="s">
        <v>520</v>
      </c>
      <c r="AN8" s="110" t="s">
        <v>520</v>
      </c>
    </row>
    <row r="9" spans="1:40" s="5" customFormat="1" ht="99.75" customHeight="1">
      <c r="A9" s="24">
        <v>2006</v>
      </c>
      <c r="B9" s="109">
        <v>1.43</v>
      </c>
      <c r="C9" s="109" t="s">
        <v>552</v>
      </c>
      <c r="D9" s="109" t="s">
        <v>552</v>
      </c>
      <c r="E9" s="109" t="s">
        <v>552</v>
      </c>
      <c r="F9" s="109" t="s">
        <v>552</v>
      </c>
      <c r="G9" s="109" t="s">
        <v>552</v>
      </c>
      <c r="H9" s="109" t="s">
        <v>552</v>
      </c>
      <c r="I9" s="109" t="s">
        <v>552</v>
      </c>
      <c r="J9" s="109" t="s">
        <v>552</v>
      </c>
      <c r="K9" s="108"/>
      <c r="L9" s="108" t="s">
        <v>552</v>
      </c>
      <c r="M9" s="108" t="s">
        <v>552</v>
      </c>
      <c r="N9" s="108" t="s">
        <v>552</v>
      </c>
      <c r="O9" s="108" t="s">
        <v>552</v>
      </c>
      <c r="P9" s="108" t="s">
        <v>552</v>
      </c>
      <c r="Q9" s="108" t="s">
        <v>552</v>
      </c>
      <c r="R9" s="108" t="s">
        <v>552</v>
      </c>
      <c r="S9" s="109" t="s">
        <v>552</v>
      </c>
      <c r="T9" s="109" t="s">
        <v>552</v>
      </c>
      <c r="U9" s="24">
        <v>2006</v>
      </c>
      <c r="V9" s="10" t="s">
        <v>552</v>
      </c>
      <c r="W9" s="110" t="s">
        <v>552</v>
      </c>
      <c r="X9" s="110" t="s">
        <v>552</v>
      </c>
      <c r="Y9" s="110" t="s">
        <v>552</v>
      </c>
      <c r="Z9" s="110" t="s">
        <v>552</v>
      </c>
      <c r="AA9" s="110">
        <v>0.02</v>
      </c>
      <c r="AB9" s="111">
        <v>0.02</v>
      </c>
      <c r="AC9" s="110" t="s">
        <v>552</v>
      </c>
      <c r="AD9" s="110"/>
      <c r="AE9" s="110">
        <v>1.41</v>
      </c>
      <c r="AF9" s="111">
        <v>0.71</v>
      </c>
      <c r="AG9" s="111">
        <v>0.35</v>
      </c>
      <c r="AH9" s="110">
        <v>0.03</v>
      </c>
      <c r="AI9" s="111">
        <v>0.32</v>
      </c>
      <c r="AJ9" s="110" t="s">
        <v>552</v>
      </c>
      <c r="AK9" s="110" t="s">
        <v>552</v>
      </c>
      <c r="AL9" s="110" t="s">
        <v>552</v>
      </c>
      <c r="AM9" s="110" t="s">
        <v>552</v>
      </c>
      <c r="AN9" s="110" t="s">
        <v>552</v>
      </c>
    </row>
    <row r="10" spans="1:40" s="5" customFormat="1" ht="99.75" customHeight="1">
      <c r="A10" s="24">
        <v>2007</v>
      </c>
      <c r="B10" s="109">
        <v>1.42</v>
      </c>
      <c r="C10" s="109" t="s">
        <v>552</v>
      </c>
      <c r="D10" s="109" t="s">
        <v>552</v>
      </c>
      <c r="E10" s="109" t="s">
        <v>552</v>
      </c>
      <c r="F10" s="109" t="s">
        <v>552</v>
      </c>
      <c r="G10" s="109" t="s">
        <v>552</v>
      </c>
      <c r="H10" s="109" t="s">
        <v>552</v>
      </c>
      <c r="I10" s="109" t="s">
        <v>552</v>
      </c>
      <c r="J10" s="109" t="s">
        <v>552</v>
      </c>
      <c r="K10" s="108"/>
      <c r="L10" s="108" t="s">
        <v>552</v>
      </c>
      <c r="M10" s="108" t="s">
        <v>552</v>
      </c>
      <c r="N10" s="108" t="s">
        <v>552</v>
      </c>
      <c r="O10" s="108" t="s">
        <v>552</v>
      </c>
      <c r="P10" s="108" t="s">
        <v>552</v>
      </c>
      <c r="Q10" s="108" t="s">
        <v>552</v>
      </c>
      <c r="R10" s="108" t="s">
        <v>552</v>
      </c>
      <c r="S10" s="109" t="s">
        <v>552</v>
      </c>
      <c r="T10" s="109" t="s">
        <v>552</v>
      </c>
      <c r="U10" s="24">
        <v>2007</v>
      </c>
      <c r="V10" s="10" t="s">
        <v>164</v>
      </c>
      <c r="W10" s="110" t="s">
        <v>164</v>
      </c>
      <c r="X10" s="110" t="s">
        <v>164</v>
      </c>
      <c r="Y10" s="110" t="s">
        <v>164</v>
      </c>
      <c r="Z10" s="110" t="s">
        <v>164</v>
      </c>
      <c r="AA10" s="110">
        <v>0.02</v>
      </c>
      <c r="AB10" s="111">
        <v>0.02</v>
      </c>
      <c r="AC10" s="110" t="s">
        <v>164</v>
      </c>
      <c r="AD10" s="110"/>
      <c r="AE10" s="110">
        <v>1.4</v>
      </c>
      <c r="AF10" s="111">
        <v>0.71</v>
      </c>
      <c r="AG10" s="111">
        <v>0.34</v>
      </c>
      <c r="AH10" s="110">
        <v>0.04</v>
      </c>
      <c r="AI10" s="111">
        <v>0.31</v>
      </c>
      <c r="AJ10" s="110" t="s">
        <v>164</v>
      </c>
      <c r="AK10" s="110" t="s">
        <v>164</v>
      </c>
      <c r="AL10" s="110" t="s">
        <v>164</v>
      </c>
      <c r="AM10" s="110" t="s">
        <v>164</v>
      </c>
      <c r="AN10" s="110" t="s">
        <v>164</v>
      </c>
    </row>
    <row r="11" spans="1:40" s="5" customFormat="1" ht="99.75" customHeight="1" thickBot="1">
      <c r="A11" s="95">
        <v>2008</v>
      </c>
      <c r="B11" s="112">
        <v>1.41</v>
      </c>
      <c r="C11" s="298">
        <v>0</v>
      </c>
      <c r="D11" s="303">
        <v>0</v>
      </c>
      <c r="E11" s="303">
        <v>0</v>
      </c>
      <c r="F11" s="303">
        <v>0</v>
      </c>
      <c r="G11" s="298">
        <v>0</v>
      </c>
      <c r="H11" s="298">
        <v>0</v>
      </c>
      <c r="I11" s="298">
        <v>0</v>
      </c>
      <c r="J11" s="298">
        <v>0</v>
      </c>
      <c r="K11" s="290"/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95">
        <v>2008</v>
      </c>
      <c r="V11" s="302">
        <v>0</v>
      </c>
      <c r="W11" s="298">
        <v>0</v>
      </c>
      <c r="X11" s="298">
        <v>0</v>
      </c>
      <c r="Y11" s="298">
        <v>0</v>
      </c>
      <c r="Z11" s="298">
        <v>0</v>
      </c>
      <c r="AA11" s="113">
        <v>0.02</v>
      </c>
      <c r="AB11" s="113">
        <v>0.02</v>
      </c>
      <c r="AC11" s="298">
        <v>0</v>
      </c>
      <c r="AD11" s="114"/>
      <c r="AE11" s="113">
        <v>1.39</v>
      </c>
      <c r="AF11" s="113">
        <v>0.71</v>
      </c>
      <c r="AG11" s="113">
        <v>0.34</v>
      </c>
      <c r="AH11" s="113">
        <v>0.03</v>
      </c>
      <c r="AI11" s="113">
        <v>0.31</v>
      </c>
      <c r="AJ11" s="298">
        <v>0</v>
      </c>
      <c r="AK11" s="298">
        <v>0</v>
      </c>
      <c r="AL11" s="298">
        <v>0</v>
      </c>
      <c r="AM11" s="298">
        <v>0</v>
      </c>
      <c r="AN11" s="298">
        <v>0</v>
      </c>
    </row>
    <row r="12" spans="1:40" ht="19.5" customHeight="1" thickTop="1">
      <c r="A12" s="54" t="s">
        <v>348</v>
      </c>
      <c r="H12" s="115"/>
      <c r="I12" s="115"/>
      <c r="J12" s="115"/>
      <c r="K12" s="115"/>
      <c r="L12" s="115"/>
      <c r="M12" s="115"/>
      <c r="N12" s="115"/>
      <c r="O12" s="104"/>
      <c r="P12" s="104"/>
      <c r="R12" s="115"/>
      <c r="S12" s="115"/>
      <c r="T12" s="116"/>
      <c r="U12" s="54" t="s">
        <v>348</v>
      </c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04"/>
      <c r="AL12" s="104"/>
      <c r="AM12" s="104"/>
      <c r="AN12" s="104"/>
    </row>
    <row r="13" spans="8:36" ht="15.75" customHeight="1">
      <c r="H13" s="115"/>
      <c r="I13" s="115"/>
      <c r="J13" s="115"/>
      <c r="K13" s="115"/>
      <c r="L13" s="115"/>
      <c r="M13" s="115"/>
      <c r="N13" s="115"/>
      <c r="R13" s="115"/>
      <c r="S13" s="115"/>
      <c r="T13" s="116"/>
      <c r="U13" s="20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</row>
    <row r="14" spans="8:20" ht="13.5">
      <c r="H14" s="115"/>
      <c r="I14" s="115"/>
      <c r="J14" s="115"/>
      <c r="K14" s="115"/>
      <c r="L14" s="115"/>
      <c r="M14" s="115"/>
      <c r="N14" s="115"/>
      <c r="R14" s="115"/>
      <c r="S14" s="115"/>
      <c r="T14" s="116"/>
    </row>
    <row r="15" spans="8:20" ht="13.5">
      <c r="H15" s="115"/>
      <c r="I15" s="115"/>
      <c r="J15" s="115"/>
      <c r="K15" s="115"/>
      <c r="L15" s="115"/>
      <c r="M15" s="115"/>
      <c r="N15" s="115"/>
      <c r="R15" s="115"/>
      <c r="S15" s="115"/>
      <c r="T15" s="116"/>
    </row>
  </sheetData>
  <mergeCells count="11">
    <mergeCell ref="AE1:AN1"/>
    <mergeCell ref="AE3:AJ3"/>
    <mergeCell ref="A1:J1"/>
    <mergeCell ref="L1:T1"/>
    <mergeCell ref="U1:AC1"/>
    <mergeCell ref="L3:N3"/>
    <mergeCell ref="AA3:AC3"/>
    <mergeCell ref="C3:F3"/>
    <mergeCell ref="V3:Z3"/>
    <mergeCell ref="G3:J3"/>
    <mergeCell ref="Q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66"/>
  <sheetViews>
    <sheetView zoomScaleSheetLayoutView="10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9.77734375" style="19" customWidth="1"/>
    <col min="2" max="3" width="14.77734375" style="128" customWidth="1"/>
    <col min="4" max="6" width="14.77734375" style="20" customWidth="1"/>
    <col min="7" max="7" width="2.77734375" style="19" customWidth="1"/>
    <col min="8" max="9" width="8.99609375" style="58" customWidth="1"/>
    <col min="10" max="15" width="8.99609375" style="20" customWidth="1"/>
    <col min="16" max="16" width="14.5546875" style="19" customWidth="1"/>
    <col min="17" max="21" width="12.3359375" style="20" customWidth="1"/>
    <col min="22" max="22" width="3.10546875" style="19" customWidth="1"/>
    <col min="23" max="28" width="10.21484375" style="20" customWidth="1"/>
    <col min="29" max="29" width="14.5546875" style="19" customWidth="1"/>
    <col min="30" max="33" width="12.4453125" style="20" customWidth="1"/>
    <col min="34" max="34" width="12.4453125" style="19" customWidth="1"/>
    <col min="35" max="35" width="3.10546875" style="19" customWidth="1"/>
    <col min="36" max="40" width="13.4453125" style="19" customWidth="1"/>
    <col min="41" max="16384" width="8.88671875" style="19" customWidth="1"/>
  </cols>
  <sheetData>
    <row r="1" spans="1:40" s="146" customFormat="1" ht="45" customHeight="1">
      <c r="A1" s="335" t="s">
        <v>514</v>
      </c>
      <c r="B1" s="335"/>
      <c r="C1" s="335"/>
      <c r="D1" s="335"/>
      <c r="E1" s="335"/>
      <c r="F1" s="335"/>
      <c r="G1" s="144"/>
      <c r="H1" s="334" t="s">
        <v>262</v>
      </c>
      <c r="I1" s="334"/>
      <c r="J1" s="334"/>
      <c r="K1" s="334"/>
      <c r="L1" s="334"/>
      <c r="M1" s="334"/>
      <c r="N1" s="334"/>
      <c r="O1" s="334"/>
      <c r="P1" s="335" t="s">
        <v>349</v>
      </c>
      <c r="Q1" s="335"/>
      <c r="R1" s="335"/>
      <c r="S1" s="335"/>
      <c r="T1" s="335"/>
      <c r="U1" s="335"/>
      <c r="V1" s="145"/>
      <c r="W1" s="334" t="s">
        <v>265</v>
      </c>
      <c r="X1" s="334"/>
      <c r="Y1" s="334"/>
      <c r="Z1" s="334"/>
      <c r="AA1" s="334"/>
      <c r="AB1" s="334"/>
      <c r="AC1" s="335" t="s">
        <v>350</v>
      </c>
      <c r="AD1" s="335"/>
      <c r="AE1" s="335"/>
      <c r="AF1" s="335"/>
      <c r="AG1" s="335"/>
      <c r="AH1" s="335"/>
      <c r="AI1" s="145"/>
      <c r="AJ1" s="334" t="s">
        <v>264</v>
      </c>
      <c r="AK1" s="334"/>
      <c r="AL1" s="334"/>
      <c r="AM1" s="334"/>
      <c r="AN1" s="334"/>
    </row>
    <row r="2" spans="1:40" s="49" customFormat="1" ht="25.5" customHeight="1" thickBot="1">
      <c r="A2" s="147" t="s">
        <v>139</v>
      </c>
      <c r="B2" s="148"/>
      <c r="C2" s="148"/>
      <c r="D2" s="147"/>
      <c r="E2" s="147"/>
      <c r="F2" s="147"/>
      <c r="H2" s="149"/>
      <c r="I2" s="149"/>
      <c r="J2" s="147"/>
      <c r="K2" s="147"/>
      <c r="L2" s="147"/>
      <c r="M2" s="147"/>
      <c r="N2" s="147"/>
      <c r="O2" s="150" t="s">
        <v>351</v>
      </c>
      <c r="P2" s="147" t="s">
        <v>352</v>
      </c>
      <c r="Q2" s="147"/>
      <c r="R2" s="147"/>
      <c r="S2" s="147"/>
      <c r="T2" s="147"/>
      <c r="U2" s="147"/>
      <c r="W2" s="147"/>
      <c r="X2" s="147"/>
      <c r="Y2" s="147"/>
      <c r="Z2" s="147"/>
      <c r="AA2" s="147"/>
      <c r="AB2" s="150" t="s">
        <v>353</v>
      </c>
      <c r="AC2" s="147" t="s">
        <v>352</v>
      </c>
      <c r="AD2" s="147"/>
      <c r="AE2" s="147"/>
      <c r="AF2" s="147"/>
      <c r="AG2" s="147"/>
      <c r="AH2" s="147"/>
      <c r="AJ2" s="147"/>
      <c r="AK2" s="147"/>
      <c r="AL2" s="147"/>
      <c r="AM2" s="147"/>
      <c r="AN2" s="150" t="s">
        <v>353</v>
      </c>
    </row>
    <row r="3" spans="1:40" s="49" customFormat="1" ht="16.5" customHeight="1" thickTop="1">
      <c r="A3" s="151"/>
      <c r="B3" s="346" t="s">
        <v>354</v>
      </c>
      <c r="C3" s="347"/>
      <c r="D3" s="323"/>
      <c r="E3" s="152" t="s">
        <v>355</v>
      </c>
      <c r="F3" s="153" t="s">
        <v>356</v>
      </c>
      <c r="G3" s="154"/>
      <c r="H3" s="339" t="s">
        <v>357</v>
      </c>
      <c r="I3" s="339"/>
      <c r="J3" s="339"/>
      <c r="K3" s="339"/>
      <c r="L3" s="339"/>
      <c r="M3" s="339"/>
      <c r="N3" s="339"/>
      <c r="O3" s="339"/>
      <c r="P3" s="151"/>
      <c r="Q3" s="338" t="s">
        <v>358</v>
      </c>
      <c r="R3" s="339"/>
      <c r="S3" s="339"/>
      <c r="T3" s="339"/>
      <c r="U3" s="339"/>
      <c r="V3" s="155"/>
      <c r="W3" s="339" t="s">
        <v>357</v>
      </c>
      <c r="X3" s="339"/>
      <c r="Y3" s="339"/>
      <c r="Z3" s="339"/>
      <c r="AA3" s="339"/>
      <c r="AB3" s="339"/>
      <c r="AC3" s="151"/>
      <c r="AD3" s="338" t="s">
        <v>359</v>
      </c>
      <c r="AE3" s="324"/>
      <c r="AF3" s="343" t="s">
        <v>360</v>
      </c>
      <c r="AG3" s="338" t="s">
        <v>263</v>
      </c>
      <c r="AH3" s="339"/>
      <c r="AI3" s="154"/>
      <c r="AJ3" s="339" t="s">
        <v>361</v>
      </c>
      <c r="AK3" s="339"/>
      <c r="AL3" s="339"/>
      <c r="AM3" s="339"/>
      <c r="AN3" s="339"/>
    </row>
    <row r="4" spans="1:40" s="49" customFormat="1" ht="16.5" customHeight="1">
      <c r="A4" s="154" t="s">
        <v>171</v>
      </c>
      <c r="B4" s="156" t="s">
        <v>362</v>
      </c>
      <c r="C4" s="157" t="s">
        <v>363</v>
      </c>
      <c r="D4" s="157" t="s">
        <v>364</v>
      </c>
      <c r="E4" s="118" t="s">
        <v>365</v>
      </c>
      <c r="F4" s="154" t="s">
        <v>362</v>
      </c>
      <c r="G4" s="154"/>
      <c r="H4" s="336" t="s">
        <v>366</v>
      </c>
      <c r="I4" s="336"/>
      <c r="J4" s="336"/>
      <c r="K4" s="336"/>
      <c r="L4" s="336"/>
      <c r="M4" s="336"/>
      <c r="N4" s="337"/>
      <c r="O4" s="154" t="s">
        <v>367</v>
      </c>
      <c r="P4" s="158" t="s">
        <v>171</v>
      </c>
      <c r="Q4" s="342" t="s">
        <v>368</v>
      </c>
      <c r="R4" s="336"/>
      <c r="S4" s="336"/>
      <c r="T4" s="336"/>
      <c r="U4" s="336"/>
      <c r="V4" s="154"/>
      <c r="W4" s="340" t="s">
        <v>369</v>
      </c>
      <c r="X4" s="340"/>
      <c r="Y4" s="340"/>
      <c r="Z4" s="341"/>
      <c r="AA4" s="342" t="s">
        <v>370</v>
      </c>
      <c r="AB4" s="336"/>
      <c r="AC4" s="158" t="s">
        <v>171</v>
      </c>
      <c r="AD4" s="342" t="s">
        <v>370</v>
      </c>
      <c r="AE4" s="337"/>
      <c r="AF4" s="344"/>
      <c r="AG4" s="158" t="s">
        <v>371</v>
      </c>
      <c r="AH4" s="159" t="s">
        <v>372</v>
      </c>
      <c r="AI4" s="154"/>
      <c r="AJ4" s="157" t="s">
        <v>373</v>
      </c>
      <c r="AK4" s="157" t="s">
        <v>374</v>
      </c>
      <c r="AL4" s="157" t="s">
        <v>581</v>
      </c>
      <c r="AM4" s="157" t="s">
        <v>375</v>
      </c>
      <c r="AN4" s="154" t="s">
        <v>376</v>
      </c>
    </row>
    <row r="5" spans="1:40" s="49" customFormat="1" ht="16.5" customHeight="1">
      <c r="A5" s="154"/>
      <c r="B5" s="118"/>
      <c r="C5" s="158"/>
      <c r="D5" s="158"/>
      <c r="E5" s="118"/>
      <c r="F5" s="154"/>
      <c r="G5" s="154"/>
      <c r="H5" s="336" t="s">
        <v>377</v>
      </c>
      <c r="I5" s="336"/>
      <c r="J5" s="337"/>
      <c r="K5" s="342" t="s">
        <v>378</v>
      </c>
      <c r="L5" s="336"/>
      <c r="M5" s="336"/>
      <c r="N5" s="337"/>
      <c r="O5" s="154"/>
      <c r="P5" s="158" t="s">
        <v>205</v>
      </c>
      <c r="Q5" s="157" t="s">
        <v>379</v>
      </c>
      <c r="R5" s="158" t="s">
        <v>146</v>
      </c>
      <c r="S5" s="158" t="s">
        <v>147</v>
      </c>
      <c r="T5" s="158" t="s">
        <v>148</v>
      </c>
      <c r="U5" s="159" t="s">
        <v>149</v>
      </c>
      <c r="V5" s="154"/>
      <c r="W5" s="157" t="s">
        <v>380</v>
      </c>
      <c r="X5" s="156" t="s">
        <v>150</v>
      </c>
      <c r="Y5" s="157" t="s">
        <v>151</v>
      </c>
      <c r="Z5" s="157" t="s">
        <v>152</v>
      </c>
      <c r="AA5" s="158" t="s">
        <v>380</v>
      </c>
      <c r="AB5" s="154" t="s">
        <v>153</v>
      </c>
      <c r="AC5" s="158" t="s">
        <v>205</v>
      </c>
      <c r="AD5" s="158" t="s">
        <v>572</v>
      </c>
      <c r="AE5" s="157" t="s">
        <v>574</v>
      </c>
      <c r="AF5" s="344"/>
      <c r="AG5" s="158"/>
      <c r="AH5" s="160"/>
      <c r="AI5" s="154"/>
      <c r="AJ5" s="158"/>
      <c r="AK5" s="161"/>
      <c r="AL5" s="161"/>
      <c r="AM5" s="161"/>
      <c r="AN5" s="154" t="s">
        <v>342</v>
      </c>
    </row>
    <row r="6" spans="1:40" s="49" customFormat="1" ht="16.5" customHeight="1">
      <c r="A6" s="154" t="s">
        <v>185</v>
      </c>
      <c r="B6" s="118"/>
      <c r="C6" s="158"/>
      <c r="D6" s="158"/>
      <c r="E6" s="158" t="s">
        <v>381</v>
      </c>
      <c r="F6" s="154"/>
      <c r="G6" s="154"/>
      <c r="H6" s="157" t="s">
        <v>261</v>
      </c>
      <c r="I6" s="156" t="s">
        <v>382</v>
      </c>
      <c r="J6" s="157" t="s">
        <v>383</v>
      </c>
      <c r="K6" s="156" t="s">
        <v>384</v>
      </c>
      <c r="L6" s="156" t="s">
        <v>385</v>
      </c>
      <c r="M6" s="157" t="s">
        <v>386</v>
      </c>
      <c r="N6" s="157" t="s">
        <v>387</v>
      </c>
      <c r="O6" s="154" t="s">
        <v>388</v>
      </c>
      <c r="P6" s="158" t="s">
        <v>98</v>
      </c>
      <c r="Q6" s="158"/>
      <c r="R6" s="158"/>
      <c r="S6" s="158"/>
      <c r="T6" s="158"/>
      <c r="U6" s="160"/>
      <c r="V6" s="154"/>
      <c r="W6" s="158"/>
      <c r="X6" s="118"/>
      <c r="Y6" s="158"/>
      <c r="Z6" s="158"/>
      <c r="AA6" s="118"/>
      <c r="AB6" s="154"/>
      <c r="AC6" s="158" t="s">
        <v>98</v>
      </c>
      <c r="AD6" s="158"/>
      <c r="AE6" s="158"/>
      <c r="AF6" s="344"/>
      <c r="AG6" s="162"/>
      <c r="AH6" s="160" t="s">
        <v>389</v>
      </c>
      <c r="AI6" s="154"/>
      <c r="AJ6" s="158" t="s">
        <v>390</v>
      </c>
      <c r="AK6" s="158" t="s">
        <v>391</v>
      </c>
      <c r="AL6" s="158"/>
      <c r="AM6" s="158" t="s">
        <v>392</v>
      </c>
      <c r="AN6" s="154" t="s">
        <v>393</v>
      </c>
    </row>
    <row r="7" spans="1:40" s="49" customFormat="1" ht="16.5" customHeight="1">
      <c r="A7" s="163"/>
      <c r="B7" s="119" t="s">
        <v>172</v>
      </c>
      <c r="C7" s="164" t="s">
        <v>394</v>
      </c>
      <c r="D7" s="164" t="s">
        <v>395</v>
      </c>
      <c r="E7" s="164" t="s">
        <v>396</v>
      </c>
      <c r="F7" s="165" t="s">
        <v>172</v>
      </c>
      <c r="G7" s="154"/>
      <c r="H7" s="164" t="s">
        <v>325</v>
      </c>
      <c r="I7" s="164" t="s">
        <v>397</v>
      </c>
      <c r="J7" s="164" t="s">
        <v>398</v>
      </c>
      <c r="K7" s="164" t="s">
        <v>512</v>
      </c>
      <c r="L7" s="119" t="s">
        <v>399</v>
      </c>
      <c r="M7" s="164" t="s">
        <v>400</v>
      </c>
      <c r="N7" s="164" t="s">
        <v>401</v>
      </c>
      <c r="O7" s="166" t="s">
        <v>402</v>
      </c>
      <c r="P7" s="163" t="s">
        <v>140</v>
      </c>
      <c r="Q7" s="164" t="s">
        <v>325</v>
      </c>
      <c r="R7" s="164" t="s">
        <v>329</v>
      </c>
      <c r="S7" s="164" t="s">
        <v>331</v>
      </c>
      <c r="T7" s="164" t="s">
        <v>403</v>
      </c>
      <c r="U7" s="166" t="s">
        <v>404</v>
      </c>
      <c r="V7" s="154"/>
      <c r="W7" s="164" t="s">
        <v>325</v>
      </c>
      <c r="X7" s="119" t="s">
        <v>405</v>
      </c>
      <c r="Y7" s="164" t="s">
        <v>331</v>
      </c>
      <c r="Z7" s="164" t="s">
        <v>406</v>
      </c>
      <c r="AA7" s="164" t="s">
        <v>172</v>
      </c>
      <c r="AB7" s="166" t="s">
        <v>407</v>
      </c>
      <c r="AC7" s="163" t="s">
        <v>140</v>
      </c>
      <c r="AD7" s="164" t="s">
        <v>573</v>
      </c>
      <c r="AE7" s="164" t="s">
        <v>575</v>
      </c>
      <c r="AF7" s="345"/>
      <c r="AG7" s="164" t="s">
        <v>408</v>
      </c>
      <c r="AH7" s="165" t="s">
        <v>409</v>
      </c>
      <c r="AI7" s="154"/>
      <c r="AJ7" s="164" t="s">
        <v>409</v>
      </c>
      <c r="AK7" s="119" t="s">
        <v>409</v>
      </c>
      <c r="AL7" s="164"/>
      <c r="AM7" s="164" t="s">
        <v>410</v>
      </c>
      <c r="AN7" s="166" t="s">
        <v>411</v>
      </c>
    </row>
    <row r="8" spans="1:40" s="173" customFormat="1" ht="97.5" customHeight="1">
      <c r="A8" s="168">
        <v>2004</v>
      </c>
      <c r="B8" s="167" t="s">
        <v>164</v>
      </c>
      <c r="C8" s="132" t="s">
        <v>164</v>
      </c>
      <c r="D8" s="132" t="s">
        <v>164</v>
      </c>
      <c r="E8" s="140">
        <v>533.64</v>
      </c>
      <c r="F8" s="140">
        <f>SUM(H8,K8,Q8,W8,AA8,O8)</f>
        <v>5.489999999999999</v>
      </c>
      <c r="G8" s="132"/>
      <c r="H8" s="140" t="s">
        <v>164</v>
      </c>
      <c r="I8" s="140" t="s">
        <v>164</v>
      </c>
      <c r="J8" s="140" t="s">
        <v>164</v>
      </c>
      <c r="K8" s="171">
        <f>SUM(L8:N8)</f>
        <v>1.13</v>
      </c>
      <c r="L8" s="172" t="s">
        <v>164</v>
      </c>
      <c r="M8" s="171">
        <v>1.13</v>
      </c>
      <c r="N8" s="140" t="s">
        <v>164</v>
      </c>
      <c r="O8" s="140">
        <v>0.08</v>
      </c>
      <c r="P8" s="168">
        <v>2004</v>
      </c>
      <c r="Q8" s="169">
        <f>SUM(R8:U8)</f>
        <v>0.19</v>
      </c>
      <c r="R8" s="169" t="s">
        <v>164</v>
      </c>
      <c r="S8" s="169">
        <v>0.19</v>
      </c>
      <c r="T8" s="169" t="s">
        <v>164</v>
      </c>
      <c r="U8" s="169" t="s">
        <v>164</v>
      </c>
      <c r="V8" s="169"/>
      <c r="W8" s="169">
        <f>SUM(X8:Z8)</f>
        <v>0.07</v>
      </c>
      <c r="X8" s="169" t="s">
        <v>164</v>
      </c>
      <c r="Y8" s="169" t="s">
        <v>164</v>
      </c>
      <c r="Z8" s="169">
        <v>0.07</v>
      </c>
      <c r="AA8" s="169">
        <f>SUM(AB8,AD8,AE8)</f>
        <v>4.02</v>
      </c>
      <c r="AB8" s="169">
        <v>0.04</v>
      </c>
      <c r="AC8" s="168">
        <v>2004</v>
      </c>
      <c r="AD8" s="169">
        <v>0.75</v>
      </c>
      <c r="AE8" s="315">
        <v>3.23</v>
      </c>
      <c r="AF8" s="169" t="s">
        <v>164</v>
      </c>
      <c r="AG8" s="169" t="s">
        <v>164</v>
      </c>
      <c r="AH8" s="169" t="s">
        <v>164</v>
      </c>
      <c r="AI8" s="169"/>
      <c r="AJ8" s="169" t="s">
        <v>164</v>
      </c>
      <c r="AK8" s="169" t="s">
        <v>164</v>
      </c>
      <c r="AL8" s="169" t="s">
        <v>164</v>
      </c>
      <c r="AM8" s="169" t="s">
        <v>164</v>
      </c>
      <c r="AN8" s="169" t="s">
        <v>164</v>
      </c>
    </row>
    <row r="9" spans="1:40" s="173" customFormat="1" ht="97.5" customHeight="1">
      <c r="A9" s="168">
        <v>2005</v>
      </c>
      <c r="B9" s="271">
        <v>28678</v>
      </c>
      <c r="C9" s="272">
        <v>13314</v>
      </c>
      <c r="D9" s="272">
        <v>15364</v>
      </c>
      <c r="E9" s="273">
        <v>533.65</v>
      </c>
      <c r="F9" s="273">
        <v>5.503</v>
      </c>
      <c r="G9" s="132"/>
      <c r="H9" s="140" t="s">
        <v>520</v>
      </c>
      <c r="I9" s="140" t="s">
        <v>520</v>
      </c>
      <c r="J9" s="140" t="s">
        <v>520</v>
      </c>
      <c r="K9" s="171">
        <v>1.13</v>
      </c>
      <c r="L9" s="172" t="s">
        <v>520</v>
      </c>
      <c r="M9" s="171">
        <v>1.13</v>
      </c>
      <c r="N9" s="140" t="s">
        <v>520</v>
      </c>
      <c r="O9" s="140">
        <v>0.08</v>
      </c>
      <c r="P9" s="168">
        <v>2005</v>
      </c>
      <c r="Q9" s="169">
        <v>0.19</v>
      </c>
      <c r="R9" s="169" t="s">
        <v>520</v>
      </c>
      <c r="S9" s="169">
        <v>0.19</v>
      </c>
      <c r="T9" s="169" t="s">
        <v>520</v>
      </c>
      <c r="U9" s="169" t="s">
        <v>520</v>
      </c>
      <c r="V9" s="169"/>
      <c r="W9" s="169">
        <v>0.08</v>
      </c>
      <c r="X9" s="169" t="s">
        <v>520</v>
      </c>
      <c r="Y9" s="169" t="s">
        <v>520</v>
      </c>
      <c r="Z9" s="169">
        <v>0.07</v>
      </c>
      <c r="AA9" s="169">
        <v>4.02</v>
      </c>
      <c r="AB9" s="169">
        <v>0.04</v>
      </c>
      <c r="AC9" s="168">
        <v>2005</v>
      </c>
      <c r="AD9" s="169">
        <v>0.75</v>
      </c>
      <c r="AE9" s="169">
        <v>3.23</v>
      </c>
      <c r="AF9" s="169" t="s">
        <v>520</v>
      </c>
      <c r="AG9" s="169">
        <v>528.15</v>
      </c>
      <c r="AH9" s="169">
        <v>141.15</v>
      </c>
      <c r="AI9" s="169"/>
      <c r="AJ9" s="169" t="s">
        <v>520</v>
      </c>
      <c r="AK9" s="169" t="s">
        <v>520</v>
      </c>
      <c r="AL9" s="169" t="s">
        <v>517</v>
      </c>
      <c r="AM9" s="169">
        <v>365.71</v>
      </c>
      <c r="AN9" s="169">
        <v>21.29</v>
      </c>
    </row>
    <row r="10" spans="1:40" s="173" customFormat="1" ht="97.5" customHeight="1">
      <c r="A10" s="168">
        <v>2006</v>
      </c>
      <c r="B10" s="271">
        <v>24209</v>
      </c>
      <c r="C10" s="272">
        <v>11709</v>
      </c>
      <c r="D10" s="272">
        <v>12500</v>
      </c>
      <c r="E10" s="273">
        <v>533.64</v>
      </c>
      <c r="F10" s="273">
        <v>5.49</v>
      </c>
      <c r="G10" s="132"/>
      <c r="H10" s="140" t="s">
        <v>552</v>
      </c>
      <c r="I10" s="140" t="s">
        <v>552</v>
      </c>
      <c r="J10" s="140" t="s">
        <v>552</v>
      </c>
      <c r="K10" s="171">
        <v>1.13</v>
      </c>
      <c r="L10" s="172" t="s">
        <v>552</v>
      </c>
      <c r="M10" s="171">
        <v>1.13</v>
      </c>
      <c r="N10" s="140" t="s">
        <v>552</v>
      </c>
      <c r="O10" s="140">
        <v>0.08</v>
      </c>
      <c r="P10" s="168">
        <v>2006</v>
      </c>
      <c r="Q10" s="169">
        <v>0.19</v>
      </c>
      <c r="R10" s="169" t="s">
        <v>552</v>
      </c>
      <c r="S10" s="169">
        <v>0.19</v>
      </c>
      <c r="T10" s="169" t="s">
        <v>552</v>
      </c>
      <c r="U10" s="169" t="s">
        <v>552</v>
      </c>
      <c r="V10" s="169"/>
      <c r="W10" s="169">
        <v>0.07</v>
      </c>
      <c r="X10" s="169" t="s">
        <v>552</v>
      </c>
      <c r="Y10" s="169" t="s">
        <v>552</v>
      </c>
      <c r="Z10" s="169">
        <v>0.07</v>
      </c>
      <c r="AA10" s="169">
        <v>4.02</v>
      </c>
      <c r="AB10" s="169">
        <v>0.04</v>
      </c>
      <c r="AC10" s="168">
        <v>2006</v>
      </c>
      <c r="AD10" s="169">
        <v>0.75</v>
      </c>
      <c r="AE10" s="169">
        <v>3.23</v>
      </c>
      <c r="AF10" s="169" t="s">
        <v>552</v>
      </c>
      <c r="AG10" s="169">
        <v>528.15</v>
      </c>
      <c r="AH10" s="169">
        <v>141.15</v>
      </c>
      <c r="AI10" s="169"/>
      <c r="AJ10" s="169" t="s">
        <v>552</v>
      </c>
      <c r="AK10" s="169" t="s">
        <v>552</v>
      </c>
      <c r="AL10" s="169" t="s">
        <v>517</v>
      </c>
      <c r="AM10" s="169">
        <v>365.71</v>
      </c>
      <c r="AN10" s="169">
        <v>21.29</v>
      </c>
    </row>
    <row r="11" spans="1:40" s="173" customFormat="1" ht="97.5" customHeight="1">
      <c r="A11" s="168">
        <v>2007</v>
      </c>
      <c r="B11" s="271">
        <v>26687</v>
      </c>
      <c r="C11" s="272">
        <v>13354</v>
      </c>
      <c r="D11" s="272">
        <v>13333</v>
      </c>
      <c r="E11" s="273">
        <v>533.6462240000001</v>
      </c>
      <c r="F11" s="273">
        <v>5.4985</v>
      </c>
      <c r="G11" s="132"/>
      <c r="H11" s="140" t="s">
        <v>164</v>
      </c>
      <c r="I11" s="140" t="s">
        <v>164</v>
      </c>
      <c r="J11" s="140" t="s">
        <v>164</v>
      </c>
      <c r="K11" s="171">
        <v>1.1323</v>
      </c>
      <c r="L11" s="172" t="s">
        <v>164</v>
      </c>
      <c r="M11" s="171">
        <v>1.1323</v>
      </c>
      <c r="N11" s="140" t="s">
        <v>164</v>
      </c>
      <c r="O11" s="140">
        <v>0.08236</v>
      </c>
      <c r="P11" s="168">
        <v>2007</v>
      </c>
      <c r="Q11" s="169">
        <v>0.189</v>
      </c>
      <c r="R11" s="169" t="s">
        <v>164</v>
      </c>
      <c r="S11" s="169">
        <v>0.189</v>
      </c>
      <c r="T11" s="169" t="s">
        <v>164</v>
      </c>
      <c r="U11" s="169" t="s">
        <v>164</v>
      </c>
      <c r="V11" s="169"/>
      <c r="W11" s="169">
        <v>0.07555</v>
      </c>
      <c r="X11" s="169" t="s">
        <v>164</v>
      </c>
      <c r="Y11" s="169" t="s">
        <v>164</v>
      </c>
      <c r="Z11" s="169">
        <v>0.07555</v>
      </c>
      <c r="AA11" s="169">
        <v>4.01929</v>
      </c>
      <c r="AB11" s="169">
        <v>0.035465</v>
      </c>
      <c r="AC11" s="168">
        <v>2007</v>
      </c>
      <c r="AD11" s="169">
        <v>0.75246</v>
      </c>
      <c r="AE11" s="169">
        <v>3.231365</v>
      </c>
      <c r="AF11" s="169" t="s">
        <v>164</v>
      </c>
      <c r="AG11" s="169">
        <v>528.147724</v>
      </c>
      <c r="AH11" s="169">
        <v>141.198422</v>
      </c>
      <c r="AI11" s="169"/>
      <c r="AJ11" s="169" t="s">
        <v>164</v>
      </c>
      <c r="AK11" s="169" t="s">
        <v>164</v>
      </c>
      <c r="AL11" s="169" t="s">
        <v>517</v>
      </c>
      <c r="AM11" s="169">
        <v>365.663516</v>
      </c>
      <c r="AN11" s="169">
        <v>21.285786</v>
      </c>
    </row>
    <row r="12" spans="1:40" s="170" customFormat="1" ht="97.5" customHeight="1" thickBot="1">
      <c r="A12" s="174">
        <v>2008</v>
      </c>
      <c r="B12" s="175">
        <v>24132</v>
      </c>
      <c r="C12" s="133">
        <v>12110</v>
      </c>
      <c r="D12" s="133">
        <v>12022</v>
      </c>
      <c r="E12" s="141">
        <v>534</v>
      </c>
      <c r="F12" s="141">
        <v>5.5</v>
      </c>
      <c r="G12" s="132"/>
      <c r="H12" s="304" t="s">
        <v>164</v>
      </c>
      <c r="I12" s="304" t="s">
        <v>164</v>
      </c>
      <c r="J12" s="304" t="s">
        <v>164</v>
      </c>
      <c r="K12" s="141">
        <v>1.13</v>
      </c>
      <c r="L12" s="304" t="s">
        <v>164</v>
      </c>
      <c r="M12" s="141">
        <v>1.13</v>
      </c>
      <c r="N12" s="304" t="s">
        <v>164</v>
      </c>
      <c r="O12" s="141">
        <v>0.08</v>
      </c>
      <c r="P12" s="174">
        <v>2008</v>
      </c>
      <c r="Q12" s="176">
        <v>0.19</v>
      </c>
      <c r="R12" s="304" t="s">
        <v>164</v>
      </c>
      <c r="S12" s="177">
        <v>0.19</v>
      </c>
      <c r="T12" s="304" t="s">
        <v>164</v>
      </c>
      <c r="U12" s="304" t="s">
        <v>164</v>
      </c>
      <c r="V12" s="178"/>
      <c r="W12" s="177">
        <v>0.08</v>
      </c>
      <c r="X12" s="304" t="s">
        <v>164</v>
      </c>
      <c r="Y12" s="304" t="s">
        <v>164</v>
      </c>
      <c r="Z12" s="177">
        <v>0.08</v>
      </c>
      <c r="AA12" s="177">
        <v>4.02</v>
      </c>
      <c r="AB12" s="177">
        <v>0.04</v>
      </c>
      <c r="AC12" s="174">
        <v>2008</v>
      </c>
      <c r="AD12" s="176">
        <v>0.75</v>
      </c>
      <c r="AE12" s="177">
        <v>3.23</v>
      </c>
      <c r="AF12" s="304" t="s">
        <v>164</v>
      </c>
      <c r="AG12" s="177">
        <v>528.15</v>
      </c>
      <c r="AH12" s="177">
        <v>38.8</v>
      </c>
      <c r="AI12" s="178"/>
      <c r="AJ12" s="177">
        <v>54.18</v>
      </c>
      <c r="AK12" s="177">
        <v>50.05</v>
      </c>
      <c r="AL12" s="177">
        <v>10.65</v>
      </c>
      <c r="AM12" s="177">
        <v>353.18</v>
      </c>
      <c r="AN12" s="177">
        <v>21.29</v>
      </c>
    </row>
    <row r="13" spans="1:40" s="138" customFormat="1" ht="18" customHeight="1" thickTop="1">
      <c r="A13" s="49" t="s">
        <v>348</v>
      </c>
      <c r="B13" s="179"/>
      <c r="C13" s="179"/>
      <c r="D13" s="142"/>
      <c r="E13" s="143"/>
      <c r="F13" s="135"/>
      <c r="G13" s="135"/>
      <c r="H13" s="136"/>
      <c r="I13" s="136"/>
      <c r="J13" s="179"/>
      <c r="K13" s="179"/>
      <c r="L13" s="179"/>
      <c r="M13" s="179"/>
      <c r="N13" s="179"/>
      <c r="P13" s="49" t="s">
        <v>348</v>
      </c>
      <c r="Q13" s="137"/>
      <c r="R13" s="137"/>
      <c r="S13" s="137"/>
      <c r="T13" s="137"/>
      <c r="U13" s="179"/>
      <c r="V13" s="180"/>
      <c r="W13" s="137"/>
      <c r="X13" s="137"/>
      <c r="Y13" s="137"/>
      <c r="Z13" s="179"/>
      <c r="AA13" s="179"/>
      <c r="AB13" s="179"/>
      <c r="AC13" s="49" t="s">
        <v>521</v>
      </c>
      <c r="AD13" s="179"/>
      <c r="AE13" s="134"/>
      <c r="AF13" s="134"/>
      <c r="AG13" s="134"/>
      <c r="AH13" s="137"/>
      <c r="AJ13" s="179"/>
      <c r="AK13" s="179"/>
      <c r="AL13" s="179"/>
      <c r="AM13" s="134"/>
      <c r="AN13" s="134"/>
    </row>
    <row r="14" spans="2:33" s="138" customFormat="1" ht="13.5">
      <c r="B14" s="179"/>
      <c r="C14" s="179"/>
      <c r="H14" s="139"/>
      <c r="I14" s="139"/>
      <c r="J14" s="137"/>
      <c r="K14" s="137"/>
      <c r="L14" s="137"/>
      <c r="M14" s="137"/>
      <c r="N14" s="137"/>
      <c r="O14" s="137"/>
      <c r="Q14" s="137"/>
      <c r="R14" s="137"/>
      <c r="S14" s="137"/>
      <c r="T14" s="137"/>
      <c r="U14" s="137"/>
      <c r="W14" s="137"/>
      <c r="X14" s="137"/>
      <c r="Y14" s="137"/>
      <c r="Z14" s="137"/>
      <c r="AA14" s="137"/>
      <c r="AB14" s="137"/>
      <c r="AD14" s="137"/>
      <c r="AE14" s="137"/>
      <c r="AF14" s="137"/>
      <c r="AG14" s="137"/>
    </row>
    <row r="15" spans="2:33" s="138" customFormat="1" ht="13.5">
      <c r="B15" s="179"/>
      <c r="C15" s="179"/>
      <c r="H15" s="139"/>
      <c r="I15" s="139"/>
      <c r="J15" s="137"/>
      <c r="K15" s="137"/>
      <c r="L15" s="137"/>
      <c r="M15" s="137"/>
      <c r="N15" s="137"/>
      <c r="O15" s="137"/>
      <c r="Q15" s="137"/>
      <c r="R15" s="137"/>
      <c r="S15" s="137"/>
      <c r="T15" s="137"/>
      <c r="U15" s="137"/>
      <c r="W15" s="137"/>
      <c r="X15" s="137"/>
      <c r="Y15" s="137"/>
      <c r="Z15" s="137"/>
      <c r="AA15" s="137"/>
      <c r="AB15" s="137"/>
      <c r="AD15" s="137"/>
      <c r="AE15" s="137"/>
      <c r="AF15" s="137"/>
      <c r="AG15" s="137"/>
    </row>
    <row r="16" spans="2:33" s="138" customFormat="1" ht="13.5">
      <c r="B16" s="179"/>
      <c r="C16" s="179"/>
      <c r="D16" s="137"/>
      <c r="E16" s="137"/>
      <c r="F16" s="137"/>
      <c r="H16" s="139"/>
      <c r="I16" s="139"/>
      <c r="J16" s="137"/>
      <c r="K16" s="137"/>
      <c r="L16" s="137"/>
      <c r="M16" s="137"/>
      <c r="N16" s="137"/>
      <c r="O16" s="137"/>
      <c r="Q16" s="137"/>
      <c r="R16" s="137"/>
      <c r="S16" s="137"/>
      <c r="T16" s="137"/>
      <c r="U16" s="137"/>
      <c r="W16" s="137"/>
      <c r="X16" s="137"/>
      <c r="Y16" s="137"/>
      <c r="Z16" s="137"/>
      <c r="AA16" s="137"/>
      <c r="AB16" s="137"/>
      <c r="AD16" s="137"/>
      <c r="AE16" s="137"/>
      <c r="AF16" s="137"/>
      <c r="AG16" s="137"/>
    </row>
    <row r="17" spans="2:33" s="138" customFormat="1" ht="13.5">
      <c r="B17" s="179"/>
      <c r="C17" s="179"/>
      <c r="D17" s="137"/>
      <c r="E17" s="137"/>
      <c r="F17" s="137"/>
      <c r="H17" s="139"/>
      <c r="I17" s="139"/>
      <c r="J17" s="137"/>
      <c r="K17" s="137"/>
      <c r="L17" s="137"/>
      <c r="M17" s="137"/>
      <c r="N17" s="137"/>
      <c r="O17" s="137"/>
      <c r="Q17" s="137"/>
      <c r="R17" s="137"/>
      <c r="S17" s="137"/>
      <c r="T17" s="137"/>
      <c r="U17" s="137"/>
      <c r="W17" s="137"/>
      <c r="X17" s="137"/>
      <c r="Y17" s="137"/>
      <c r="Z17" s="137"/>
      <c r="AA17" s="137"/>
      <c r="AB17" s="137"/>
      <c r="AD17" s="137"/>
      <c r="AE17" s="137"/>
      <c r="AF17" s="137"/>
      <c r="AG17" s="137"/>
    </row>
    <row r="18" spans="2:33" s="138" customFormat="1" ht="13.5">
      <c r="B18" s="179"/>
      <c r="C18" s="179"/>
      <c r="D18" s="137"/>
      <c r="E18" s="137"/>
      <c r="F18" s="137"/>
      <c r="H18" s="139"/>
      <c r="I18" s="139"/>
      <c r="J18" s="137"/>
      <c r="K18" s="137"/>
      <c r="L18" s="137"/>
      <c r="M18" s="137"/>
      <c r="N18" s="137"/>
      <c r="O18" s="137"/>
      <c r="Q18" s="137"/>
      <c r="R18" s="137"/>
      <c r="S18" s="137"/>
      <c r="T18" s="137"/>
      <c r="U18" s="137"/>
      <c r="W18" s="137"/>
      <c r="X18" s="137"/>
      <c r="Y18" s="137"/>
      <c r="Z18" s="137"/>
      <c r="AA18" s="137"/>
      <c r="AB18" s="137"/>
      <c r="AD18" s="137"/>
      <c r="AE18" s="137"/>
      <c r="AF18" s="137"/>
      <c r="AG18" s="137"/>
    </row>
    <row r="19" spans="2:33" s="138" customFormat="1" ht="13.5">
      <c r="B19" s="179"/>
      <c r="C19" s="179"/>
      <c r="D19" s="137"/>
      <c r="E19" s="137"/>
      <c r="F19" s="137"/>
      <c r="H19" s="139"/>
      <c r="I19" s="139"/>
      <c r="J19" s="137"/>
      <c r="K19" s="137"/>
      <c r="L19" s="137"/>
      <c r="M19" s="137"/>
      <c r="N19" s="137"/>
      <c r="O19" s="137"/>
      <c r="Q19" s="137"/>
      <c r="R19" s="137"/>
      <c r="S19" s="137"/>
      <c r="T19" s="137"/>
      <c r="U19" s="137"/>
      <c r="W19" s="137"/>
      <c r="X19" s="137"/>
      <c r="Y19" s="137"/>
      <c r="Z19" s="137"/>
      <c r="AA19" s="137"/>
      <c r="AB19" s="137"/>
      <c r="AD19" s="137"/>
      <c r="AE19" s="137"/>
      <c r="AF19" s="137"/>
      <c r="AG19" s="137"/>
    </row>
    <row r="20" spans="2:33" s="138" customFormat="1" ht="13.5">
      <c r="B20" s="179"/>
      <c r="C20" s="179"/>
      <c r="D20" s="137"/>
      <c r="E20" s="137"/>
      <c r="F20" s="137"/>
      <c r="H20" s="139"/>
      <c r="I20" s="139"/>
      <c r="J20" s="137"/>
      <c r="K20" s="137"/>
      <c r="L20" s="137"/>
      <c r="M20" s="137"/>
      <c r="N20" s="137"/>
      <c r="O20" s="137"/>
      <c r="Q20" s="137"/>
      <c r="R20" s="137"/>
      <c r="S20" s="137"/>
      <c r="T20" s="137"/>
      <c r="U20" s="137"/>
      <c r="W20" s="137"/>
      <c r="X20" s="137"/>
      <c r="Y20" s="137"/>
      <c r="Z20" s="137"/>
      <c r="AA20" s="137"/>
      <c r="AB20" s="137"/>
      <c r="AD20" s="137"/>
      <c r="AE20" s="137"/>
      <c r="AF20" s="137"/>
      <c r="AG20" s="137"/>
    </row>
    <row r="21" spans="2:33" s="138" customFormat="1" ht="13.5">
      <c r="B21" s="179"/>
      <c r="C21" s="179"/>
      <c r="D21" s="137"/>
      <c r="E21" s="137"/>
      <c r="F21" s="137"/>
      <c r="H21" s="139"/>
      <c r="I21" s="139"/>
      <c r="J21" s="137"/>
      <c r="K21" s="137"/>
      <c r="L21" s="137"/>
      <c r="M21" s="137"/>
      <c r="N21" s="137"/>
      <c r="O21" s="137"/>
      <c r="Q21" s="137"/>
      <c r="R21" s="137"/>
      <c r="S21" s="137"/>
      <c r="T21" s="137"/>
      <c r="U21" s="137"/>
      <c r="W21" s="137"/>
      <c r="X21" s="137"/>
      <c r="Y21" s="137"/>
      <c r="Z21" s="137"/>
      <c r="AA21" s="137"/>
      <c r="AB21" s="137"/>
      <c r="AD21" s="137"/>
      <c r="AE21" s="137"/>
      <c r="AF21" s="137"/>
      <c r="AG21" s="137"/>
    </row>
    <row r="22" spans="2:33" s="138" customFormat="1" ht="13.5">
      <c r="B22" s="179"/>
      <c r="C22" s="179"/>
      <c r="D22" s="137"/>
      <c r="E22" s="137"/>
      <c r="F22" s="137"/>
      <c r="H22" s="139"/>
      <c r="I22" s="139"/>
      <c r="J22" s="137"/>
      <c r="K22" s="137"/>
      <c r="L22" s="137"/>
      <c r="M22" s="137"/>
      <c r="N22" s="137"/>
      <c r="O22" s="137"/>
      <c r="Q22" s="137"/>
      <c r="R22" s="137"/>
      <c r="S22" s="137"/>
      <c r="T22" s="137"/>
      <c r="U22" s="137"/>
      <c r="W22" s="137"/>
      <c r="X22" s="137"/>
      <c r="Y22" s="137"/>
      <c r="Z22" s="137"/>
      <c r="AA22" s="137"/>
      <c r="AB22" s="137"/>
      <c r="AD22" s="137"/>
      <c r="AE22" s="137"/>
      <c r="AF22" s="137"/>
      <c r="AG22" s="137"/>
    </row>
    <row r="23" spans="2:33" s="138" customFormat="1" ht="13.5">
      <c r="B23" s="179"/>
      <c r="C23" s="179"/>
      <c r="D23" s="137"/>
      <c r="E23" s="137"/>
      <c r="F23" s="137"/>
      <c r="H23" s="139"/>
      <c r="I23" s="139"/>
      <c r="J23" s="137"/>
      <c r="K23" s="137"/>
      <c r="L23" s="137"/>
      <c r="M23" s="137"/>
      <c r="N23" s="137"/>
      <c r="O23" s="137"/>
      <c r="Q23" s="137"/>
      <c r="R23" s="137"/>
      <c r="S23" s="137"/>
      <c r="T23" s="137"/>
      <c r="U23" s="137"/>
      <c r="W23" s="137"/>
      <c r="X23" s="137"/>
      <c r="Y23" s="137"/>
      <c r="Z23" s="137"/>
      <c r="AA23" s="137"/>
      <c r="AB23" s="137"/>
      <c r="AD23" s="137"/>
      <c r="AE23" s="137"/>
      <c r="AF23" s="137"/>
      <c r="AG23" s="137"/>
    </row>
    <row r="24" spans="2:33" s="138" customFormat="1" ht="13.5">
      <c r="B24" s="179"/>
      <c r="C24" s="179"/>
      <c r="D24" s="137"/>
      <c r="E24" s="137"/>
      <c r="F24" s="137"/>
      <c r="H24" s="139"/>
      <c r="I24" s="139"/>
      <c r="J24" s="137"/>
      <c r="K24" s="137"/>
      <c r="L24" s="137"/>
      <c r="M24" s="137"/>
      <c r="N24" s="137"/>
      <c r="O24" s="137"/>
      <c r="Q24" s="137"/>
      <c r="R24" s="137"/>
      <c r="S24" s="137"/>
      <c r="T24" s="137"/>
      <c r="U24" s="137"/>
      <c r="W24" s="137"/>
      <c r="X24" s="137"/>
      <c r="Y24" s="137"/>
      <c r="Z24" s="137"/>
      <c r="AA24" s="137"/>
      <c r="AB24" s="137"/>
      <c r="AD24" s="137"/>
      <c r="AE24" s="137"/>
      <c r="AF24" s="137"/>
      <c r="AG24" s="137"/>
    </row>
    <row r="25" spans="2:33" s="138" customFormat="1" ht="13.5">
      <c r="B25" s="179"/>
      <c r="C25" s="179"/>
      <c r="D25" s="137"/>
      <c r="E25" s="137"/>
      <c r="F25" s="137"/>
      <c r="H25" s="139"/>
      <c r="I25" s="139"/>
      <c r="J25" s="137"/>
      <c r="K25" s="137"/>
      <c r="L25" s="137"/>
      <c r="M25" s="137"/>
      <c r="N25" s="137"/>
      <c r="O25" s="137"/>
      <c r="Q25" s="137"/>
      <c r="R25" s="137"/>
      <c r="S25" s="137"/>
      <c r="T25" s="137"/>
      <c r="U25" s="137"/>
      <c r="W25" s="137"/>
      <c r="X25" s="137"/>
      <c r="Y25" s="137"/>
      <c r="Z25" s="137"/>
      <c r="AA25" s="137"/>
      <c r="AB25" s="137"/>
      <c r="AD25" s="137"/>
      <c r="AE25" s="137"/>
      <c r="AF25" s="137"/>
      <c r="AG25" s="137"/>
    </row>
    <row r="26" spans="2:33" s="138" customFormat="1" ht="13.5">
      <c r="B26" s="179"/>
      <c r="C26" s="179"/>
      <c r="D26" s="137"/>
      <c r="E26" s="137"/>
      <c r="F26" s="137"/>
      <c r="H26" s="139"/>
      <c r="I26" s="139"/>
      <c r="J26" s="137"/>
      <c r="K26" s="137"/>
      <c r="L26" s="137"/>
      <c r="M26" s="137"/>
      <c r="N26" s="137"/>
      <c r="O26" s="137"/>
      <c r="Q26" s="137"/>
      <c r="R26" s="137"/>
      <c r="S26" s="137"/>
      <c r="T26" s="137"/>
      <c r="U26" s="137"/>
      <c r="W26" s="137"/>
      <c r="X26" s="137"/>
      <c r="Y26" s="137"/>
      <c r="Z26" s="137"/>
      <c r="AA26" s="137"/>
      <c r="AB26" s="137"/>
      <c r="AD26" s="137"/>
      <c r="AE26" s="137"/>
      <c r="AF26" s="137"/>
      <c r="AG26" s="137"/>
    </row>
    <row r="27" spans="2:33" s="138" customFormat="1" ht="13.5">
      <c r="B27" s="179"/>
      <c r="C27" s="179"/>
      <c r="D27" s="137"/>
      <c r="E27" s="137"/>
      <c r="F27" s="137"/>
      <c r="H27" s="139"/>
      <c r="I27" s="139"/>
      <c r="J27" s="137"/>
      <c r="K27" s="137"/>
      <c r="L27" s="137"/>
      <c r="M27" s="137"/>
      <c r="N27" s="137"/>
      <c r="O27" s="137"/>
      <c r="Q27" s="137"/>
      <c r="R27" s="137"/>
      <c r="S27" s="137"/>
      <c r="T27" s="137"/>
      <c r="U27" s="137"/>
      <c r="W27" s="137"/>
      <c r="X27" s="137"/>
      <c r="Y27" s="137"/>
      <c r="Z27" s="137"/>
      <c r="AA27" s="137"/>
      <c r="AB27" s="137"/>
      <c r="AD27" s="137"/>
      <c r="AE27" s="137"/>
      <c r="AF27" s="137"/>
      <c r="AG27" s="137"/>
    </row>
    <row r="28" spans="2:33" s="138" customFormat="1" ht="13.5">
      <c r="B28" s="179"/>
      <c r="C28" s="179"/>
      <c r="D28" s="137"/>
      <c r="E28" s="137"/>
      <c r="F28" s="137"/>
      <c r="H28" s="139"/>
      <c r="I28" s="139"/>
      <c r="J28" s="137"/>
      <c r="K28" s="137"/>
      <c r="L28" s="137"/>
      <c r="M28" s="137"/>
      <c r="N28" s="137"/>
      <c r="O28" s="137"/>
      <c r="Q28" s="137"/>
      <c r="R28" s="137"/>
      <c r="S28" s="137"/>
      <c r="T28" s="137"/>
      <c r="U28" s="137"/>
      <c r="W28" s="137"/>
      <c r="X28" s="137"/>
      <c r="Y28" s="137"/>
      <c r="Z28" s="137"/>
      <c r="AA28" s="137"/>
      <c r="AB28" s="137"/>
      <c r="AD28" s="137"/>
      <c r="AE28" s="137"/>
      <c r="AF28" s="137"/>
      <c r="AG28" s="137"/>
    </row>
    <row r="29" spans="2:33" s="138" customFormat="1" ht="13.5">
      <c r="B29" s="179"/>
      <c r="C29" s="179"/>
      <c r="D29" s="137"/>
      <c r="E29" s="137"/>
      <c r="F29" s="137"/>
      <c r="H29" s="139"/>
      <c r="I29" s="139"/>
      <c r="J29" s="137"/>
      <c r="K29" s="137"/>
      <c r="L29" s="137"/>
      <c r="M29" s="137"/>
      <c r="N29" s="137"/>
      <c r="O29" s="137"/>
      <c r="Q29" s="137"/>
      <c r="R29" s="137"/>
      <c r="S29" s="137"/>
      <c r="T29" s="137"/>
      <c r="U29" s="137"/>
      <c r="W29" s="137"/>
      <c r="X29" s="137"/>
      <c r="Y29" s="137"/>
      <c r="Z29" s="137"/>
      <c r="AA29" s="137"/>
      <c r="AB29" s="137"/>
      <c r="AD29" s="137"/>
      <c r="AE29" s="137"/>
      <c r="AF29" s="137"/>
      <c r="AG29" s="137"/>
    </row>
    <row r="30" spans="2:33" s="138" customFormat="1" ht="13.5">
      <c r="B30" s="179"/>
      <c r="C30" s="179"/>
      <c r="D30" s="137"/>
      <c r="E30" s="137"/>
      <c r="F30" s="137"/>
      <c r="H30" s="139"/>
      <c r="I30" s="139"/>
      <c r="J30" s="137"/>
      <c r="K30" s="137"/>
      <c r="L30" s="137"/>
      <c r="M30" s="137"/>
      <c r="N30" s="137"/>
      <c r="O30" s="137"/>
      <c r="Q30" s="137"/>
      <c r="R30" s="137"/>
      <c r="S30" s="137"/>
      <c r="T30" s="137"/>
      <c r="U30" s="137"/>
      <c r="W30" s="137"/>
      <c r="X30" s="137"/>
      <c r="Y30" s="137"/>
      <c r="Z30" s="137"/>
      <c r="AA30" s="137"/>
      <c r="AB30" s="137"/>
      <c r="AD30" s="137"/>
      <c r="AE30" s="137"/>
      <c r="AF30" s="137"/>
      <c r="AG30" s="137"/>
    </row>
    <row r="31" spans="2:33" s="138" customFormat="1" ht="13.5">
      <c r="B31" s="179"/>
      <c r="C31" s="179"/>
      <c r="D31" s="137"/>
      <c r="E31" s="137"/>
      <c r="F31" s="137"/>
      <c r="H31" s="139"/>
      <c r="I31" s="139"/>
      <c r="J31" s="137"/>
      <c r="K31" s="137"/>
      <c r="L31" s="137"/>
      <c r="M31" s="137"/>
      <c r="N31" s="137"/>
      <c r="O31" s="137"/>
      <c r="Q31" s="137"/>
      <c r="R31" s="137"/>
      <c r="S31" s="137"/>
      <c r="T31" s="137"/>
      <c r="U31" s="137"/>
      <c r="W31" s="137"/>
      <c r="X31" s="137"/>
      <c r="Y31" s="137"/>
      <c r="Z31" s="137"/>
      <c r="AA31" s="137"/>
      <c r="AB31" s="137"/>
      <c r="AD31" s="137"/>
      <c r="AE31" s="137"/>
      <c r="AF31" s="137"/>
      <c r="AG31" s="137"/>
    </row>
    <row r="32" spans="2:33" s="138" customFormat="1" ht="13.5">
      <c r="B32" s="179"/>
      <c r="C32" s="179"/>
      <c r="D32" s="137"/>
      <c r="E32" s="137"/>
      <c r="F32" s="137"/>
      <c r="H32" s="139"/>
      <c r="I32" s="139"/>
      <c r="J32" s="137"/>
      <c r="K32" s="137"/>
      <c r="L32" s="137"/>
      <c r="M32" s="137"/>
      <c r="N32" s="137"/>
      <c r="O32" s="137"/>
      <c r="Q32" s="137"/>
      <c r="R32" s="137"/>
      <c r="S32" s="137"/>
      <c r="T32" s="137"/>
      <c r="U32" s="137"/>
      <c r="W32" s="137"/>
      <c r="X32" s="137"/>
      <c r="Y32" s="137"/>
      <c r="Z32" s="137"/>
      <c r="AA32" s="137"/>
      <c r="AB32" s="137"/>
      <c r="AD32" s="137"/>
      <c r="AE32" s="137"/>
      <c r="AF32" s="137"/>
      <c r="AG32" s="137"/>
    </row>
    <row r="33" spans="2:33" s="138" customFormat="1" ht="13.5">
      <c r="B33" s="179"/>
      <c r="C33" s="179"/>
      <c r="D33" s="137"/>
      <c r="E33" s="137"/>
      <c r="F33" s="137"/>
      <c r="H33" s="139"/>
      <c r="I33" s="139"/>
      <c r="J33" s="137"/>
      <c r="K33" s="137"/>
      <c r="L33" s="137"/>
      <c r="M33" s="137"/>
      <c r="N33" s="137"/>
      <c r="O33" s="137"/>
      <c r="Q33" s="137"/>
      <c r="R33" s="137"/>
      <c r="S33" s="137"/>
      <c r="T33" s="137"/>
      <c r="U33" s="137"/>
      <c r="W33" s="137"/>
      <c r="X33" s="137"/>
      <c r="Y33" s="137"/>
      <c r="Z33" s="137"/>
      <c r="AA33" s="137"/>
      <c r="AB33" s="137"/>
      <c r="AD33" s="137"/>
      <c r="AE33" s="137"/>
      <c r="AF33" s="137"/>
      <c r="AG33" s="137"/>
    </row>
    <row r="34" spans="2:33" s="138" customFormat="1" ht="13.5">
      <c r="B34" s="179"/>
      <c r="C34" s="179"/>
      <c r="D34" s="137"/>
      <c r="E34" s="137"/>
      <c r="F34" s="137"/>
      <c r="H34" s="139"/>
      <c r="I34" s="139"/>
      <c r="J34" s="137"/>
      <c r="K34" s="137"/>
      <c r="L34" s="137"/>
      <c r="M34" s="137"/>
      <c r="N34" s="137"/>
      <c r="O34" s="137"/>
      <c r="Q34" s="137"/>
      <c r="R34" s="137"/>
      <c r="S34" s="137"/>
      <c r="T34" s="137"/>
      <c r="U34" s="137"/>
      <c r="W34" s="137"/>
      <c r="X34" s="137"/>
      <c r="Y34" s="137"/>
      <c r="Z34" s="137"/>
      <c r="AA34" s="137"/>
      <c r="AB34" s="137"/>
      <c r="AD34" s="137"/>
      <c r="AE34" s="137"/>
      <c r="AF34" s="137"/>
      <c r="AG34" s="137"/>
    </row>
    <row r="35" spans="2:33" s="138" customFormat="1" ht="13.5">
      <c r="B35" s="179"/>
      <c r="C35" s="179"/>
      <c r="D35" s="137"/>
      <c r="E35" s="137"/>
      <c r="F35" s="137"/>
      <c r="H35" s="139"/>
      <c r="I35" s="139"/>
      <c r="J35" s="137"/>
      <c r="K35" s="137"/>
      <c r="L35" s="137"/>
      <c r="M35" s="137"/>
      <c r="N35" s="137"/>
      <c r="O35" s="137"/>
      <c r="Q35" s="137"/>
      <c r="R35" s="137"/>
      <c r="S35" s="137"/>
      <c r="T35" s="137"/>
      <c r="U35" s="137"/>
      <c r="W35" s="137"/>
      <c r="X35" s="137"/>
      <c r="Y35" s="137"/>
      <c r="Z35" s="137"/>
      <c r="AA35" s="137"/>
      <c r="AB35" s="137"/>
      <c r="AD35" s="137"/>
      <c r="AE35" s="137"/>
      <c r="AF35" s="137"/>
      <c r="AG35" s="137"/>
    </row>
    <row r="36" spans="2:33" s="138" customFormat="1" ht="13.5">
      <c r="B36" s="179"/>
      <c r="C36" s="179"/>
      <c r="D36" s="137"/>
      <c r="E36" s="137"/>
      <c r="F36" s="137"/>
      <c r="H36" s="139"/>
      <c r="I36" s="139"/>
      <c r="J36" s="137"/>
      <c r="K36" s="137"/>
      <c r="L36" s="137"/>
      <c r="M36" s="137"/>
      <c r="N36" s="137"/>
      <c r="O36" s="137"/>
      <c r="Q36" s="137"/>
      <c r="R36" s="137"/>
      <c r="S36" s="137"/>
      <c r="T36" s="137"/>
      <c r="U36" s="137"/>
      <c r="W36" s="137"/>
      <c r="X36" s="137"/>
      <c r="Y36" s="137"/>
      <c r="Z36" s="137"/>
      <c r="AA36" s="137"/>
      <c r="AB36" s="137"/>
      <c r="AD36" s="137"/>
      <c r="AE36" s="137"/>
      <c r="AF36" s="137"/>
      <c r="AG36" s="137"/>
    </row>
    <row r="37" spans="2:33" s="138" customFormat="1" ht="13.5">
      <c r="B37" s="179"/>
      <c r="C37" s="179"/>
      <c r="D37" s="137"/>
      <c r="E37" s="137"/>
      <c r="F37" s="137"/>
      <c r="H37" s="139"/>
      <c r="I37" s="139"/>
      <c r="J37" s="137"/>
      <c r="K37" s="137"/>
      <c r="L37" s="137"/>
      <c r="M37" s="137"/>
      <c r="N37" s="137"/>
      <c r="O37" s="137"/>
      <c r="Q37" s="137"/>
      <c r="R37" s="137"/>
      <c r="S37" s="137"/>
      <c r="T37" s="137"/>
      <c r="U37" s="137"/>
      <c r="W37" s="137"/>
      <c r="X37" s="137"/>
      <c r="Y37" s="137"/>
      <c r="Z37" s="137"/>
      <c r="AA37" s="137"/>
      <c r="AB37" s="137"/>
      <c r="AD37" s="137"/>
      <c r="AE37" s="137"/>
      <c r="AF37" s="137"/>
      <c r="AG37" s="137"/>
    </row>
    <row r="38" spans="2:33" s="138" customFormat="1" ht="13.5">
      <c r="B38" s="179"/>
      <c r="C38" s="179"/>
      <c r="D38" s="137"/>
      <c r="E38" s="137"/>
      <c r="F38" s="137"/>
      <c r="H38" s="139"/>
      <c r="I38" s="139"/>
      <c r="J38" s="137"/>
      <c r="K38" s="137"/>
      <c r="L38" s="137"/>
      <c r="M38" s="137"/>
      <c r="N38" s="137"/>
      <c r="O38" s="137"/>
      <c r="Q38" s="137"/>
      <c r="R38" s="137"/>
      <c r="S38" s="137"/>
      <c r="T38" s="137"/>
      <c r="U38" s="137"/>
      <c r="W38" s="137"/>
      <c r="X38" s="137"/>
      <c r="Y38" s="137"/>
      <c r="Z38" s="137"/>
      <c r="AA38" s="137"/>
      <c r="AB38" s="137"/>
      <c r="AD38" s="137"/>
      <c r="AE38" s="137"/>
      <c r="AF38" s="137"/>
      <c r="AG38" s="137"/>
    </row>
    <row r="39" spans="2:33" s="138" customFormat="1" ht="13.5">
      <c r="B39" s="179"/>
      <c r="C39" s="179"/>
      <c r="D39" s="137"/>
      <c r="E39" s="137"/>
      <c r="F39" s="137"/>
      <c r="H39" s="139"/>
      <c r="I39" s="139"/>
      <c r="J39" s="137"/>
      <c r="K39" s="137"/>
      <c r="L39" s="137"/>
      <c r="M39" s="137"/>
      <c r="N39" s="137"/>
      <c r="O39" s="137"/>
      <c r="Q39" s="137"/>
      <c r="R39" s="137"/>
      <c r="S39" s="137"/>
      <c r="T39" s="137"/>
      <c r="U39" s="137"/>
      <c r="W39" s="137"/>
      <c r="X39" s="137"/>
      <c r="Y39" s="137"/>
      <c r="Z39" s="137"/>
      <c r="AA39" s="137"/>
      <c r="AB39" s="137"/>
      <c r="AD39" s="137"/>
      <c r="AE39" s="137"/>
      <c r="AF39" s="137"/>
      <c r="AG39" s="137"/>
    </row>
    <row r="40" spans="2:33" s="138" customFormat="1" ht="13.5">
      <c r="B40" s="179"/>
      <c r="C40" s="179"/>
      <c r="D40" s="137"/>
      <c r="E40" s="137"/>
      <c r="F40" s="137"/>
      <c r="H40" s="139"/>
      <c r="I40" s="139"/>
      <c r="J40" s="137"/>
      <c r="K40" s="137"/>
      <c r="L40" s="137"/>
      <c r="M40" s="137"/>
      <c r="N40" s="137"/>
      <c r="O40" s="137"/>
      <c r="Q40" s="137"/>
      <c r="R40" s="137"/>
      <c r="S40" s="137"/>
      <c r="T40" s="137"/>
      <c r="U40" s="137"/>
      <c r="W40" s="137"/>
      <c r="X40" s="137"/>
      <c r="Y40" s="137"/>
      <c r="Z40" s="137"/>
      <c r="AA40" s="137"/>
      <c r="AB40" s="137"/>
      <c r="AD40" s="137"/>
      <c r="AE40" s="137"/>
      <c r="AF40" s="137"/>
      <c r="AG40" s="137"/>
    </row>
    <row r="41" spans="2:33" s="138" customFormat="1" ht="13.5">
      <c r="B41" s="179"/>
      <c r="C41" s="179"/>
      <c r="D41" s="137"/>
      <c r="E41" s="137"/>
      <c r="F41" s="137"/>
      <c r="H41" s="139"/>
      <c r="I41" s="139"/>
      <c r="J41" s="137"/>
      <c r="K41" s="137"/>
      <c r="L41" s="137"/>
      <c r="M41" s="137"/>
      <c r="N41" s="137"/>
      <c r="O41" s="137"/>
      <c r="Q41" s="137"/>
      <c r="R41" s="137"/>
      <c r="S41" s="137"/>
      <c r="T41" s="137"/>
      <c r="U41" s="137"/>
      <c r="W41" s="137"/>
      <c r="X41" s="137"/>
      <c r="Y41" s="137"/>
      <c r="Z41" s="137"/>
      <c r="AA41" s="137"/>
      <c r="AB41" s="137"/>
      <c r="AD41" s="137"/>
      <c r="AE41" s="137"/>
      <c r="AF41" s="137"/>
      <c r="AG41" s="137"/>
    </row>
    <row r="42" spans="2:33" s="138" customFormat="1" ht="13.5">
      <c r="B42" s="179"/>
      <c r="C42" s="179"/>
      <c r="D42" s="137"/>
      <c r="E42" s="137"/>
      <c r="F42" s="137"/>
      <c r="H42" s="139"/>
      <c r="I42" s="139"/>
      <c r="J42" s="137"/>
      <c r="K42" s="137"/>
      <c r="L42" s="137"/>
      <c r="M42" s="137"/>
      <c r="N42" s="137"/>
      <c r="O42" s="137"/>
      <c r="Q42" s="137"/>
      <c r="R42" s="137"/>
      <c r="S42" s="137"/>
      <c r="T42" s="137"/>
      <c r="U42" s="137"/>
      <c r="W42" s="137"/>
      <c r="X42" s="137"/>
      <c r="Y42" s="137"/>
      <c r="Z42" s="137"/>
      <c r="AA42" s="137"/>
      <c r="AB42" s="137"/>
      <c r="AD42" s="137"/>
      <c r="AE42" s="137"/>
      <c r="AF42" s="137"/>
      <c r="AG42" s="137"/>
    </row>
    <row r="43" spans="2:33" s="138" customFormat="1" ht="13.5">
      <c r="B43" s="179"/>
      <c r="C43" s="179"/>
      <c r="D43" s="137"/>
      <c r="E43" s="137"/>
      <c r="F43" s="137"/>
      <c r="H43" s="139"/>
      <c r="I43" s="139"/>
      <c r="J43" s="137"/>
      <c r="K43" s="137"/>
      <c r="L43" s="137"/>
      <c r="M43" s="137"/>
      <c r="N43" s="137"/>
      <c r="O43" s="137"/>
      <c r="Q43" s="137"/>
      <c r="R43" s="137"/>
      <c r="S43" s="137"/>
      <c r="T43" s="137"/>
      <c r="U43" s="137"/>
      <c r="W43" s="137"/>
      <c r="X43" s="137"/>
      <c r="Y43" s="137"/>
      <c r="Z43" s="137"/>
      <c r="AA43" s="137"/>
      <c r="AB43" s="137"/>
      <c r="AD43" s="137"/>
      <c r="AE43" s="137"/>
      <c r="AF43" s="137"/>
      <c r="AG43" s="137"/>
    </row>
    <row r="44" spans="2:33" s="138" customFormat="1" ht="13.5">
      <c r="B44" s="179"/>
      <c r="C44" s="179"/>
      <c r="D44" s="137"/>
      <c r="E44" s="137"/>
      <c r="F44" s="137"/>
      <c r="H44" s="139"/>
      <c r="I44" s="139"/>
      <c r="J44" s="137"/>
      <c r="K44" s="137"/>
      <c r="L44" s="137"/>
      <c r="M44" s="137"/>
      <c r="N44" s="137"/>
      <c r="O44" s="137"/>
      <c r="Q44" s="137"/>
      <c r="R44" s="137"/>
      <c r="S44" s="137"/>
      <c r="T44" s="137"/>
      <c r="U44" s="137"/>
      <c r="W44" s="137"/>
      <c r="X44" s="137"/>
      <c r="Y44" s="137"/>
      <c r="Z44" s="137"/>
      <c r="AA44" s="137"/>
      <c r="AB44" s="137"/>
      <c r="AD44" s="137"/>
      <c r="AE44" s="137"/>
      <c r="AF44" s="137"/>
      <c r="AG44" s="137"/>
    </row>
    <row r="45" spans="2:33" s="138" customFormat="1" ht="13.5">
      <c r="B45" s="179"/>
      <c r="C45" s="179"/>
      <c r="D45" s="137"/>
      <c r="E45" s="137"/>
      <c r="F45" s="137"/>
      <c r="H45" s="139"/>
      <c r="I45" s="139"/>
      <c r="J45" s="137"/>
      <c r="K45" s="137"/>
      <c r="L45" s="137"/>
      <c r="M45" s="137"/>
      <c r="N45" s="137"/>
      <c r="O45" s="137"/>
      <c r="Q45" s="137"/>
      <c r="R45" s="137"/>
      <c r="S45" s="137"/>
      <c r="T45" s="137"/>
      <c r="U45" s="137"/>
      <c r="W45" s="137"/>
      <c r="X45" s="137"/>
      <c r="Y45" s="137"/>
      <c r="Z45" s="137"/>
      <c r="AA45" s="137"/>
      <c r="AB45" s="137"/>
      <c r="AD45" s="137"/>
      <c r="AE45" s="137"/>
      <c r="AF45" s="137"/>
      <c r="AG45" s="137"/>
    </row>
    <row r="46" spans="2:33" s="138" customFormat="1" ht="13.5">
      <c r="B46" s="179"/>
      <c r="C46" s="179"/>
      <c r="D46" s="137"/>
      <c r="E46" s="137"/>
      <c r="F46" s="137"/>
      <c r="H46" s="139"/>
      <c r="I46" s="139"/>
      <c r="J46" s="137"/>
      <c r="K46" s="137"/>
      <c r="L46" s="137"/>
      <c r="M46" s="137"/>
      <c r="N46" s="137"/>
      <c r="O46" s="137"/>
      <c r="Q46" s="137"/>
      <c r="R46" s="137"/>
      <c r="S46" s="137"/>
      <c r="T46" s="137"/>
      <c r="U46" s="137"/>
      <c r="W46" s="137"/>
      <c r="X46" s="137"/>
      <c r="Y46" s="137"/>
      <c r="Z46" s="137"/>
      <c r="AA46" s="137"/>
      <c r="AB46" s="137"/>
      <c r="AD46" s="137"/>
      <c r="AE46" s="137"/>
      <c r="AF46" s="137"/>
      <c r="AG46" s="137"/>
    </row>
    <row r="47" spans="2:33" s="138" customFormat="1" ht="13.5">
      <c r="B47" s="179"/>
      <c r="C47" s="179"/>
      <c r="D47" s="137"/>
      <c r="E47" s="137"/>
      <c r="F47" s="137"/>
      <c r="H47" s="139"/>
      <c r="I47" s="139"/>
      <c r="J47" s="137"/>
      <c r="K47" s="137"/>
      <c r="L47" s="137"/>
      <c r="M47" s="137"/>
      <c r="N47" s="137"/>
      <c r="O47" s="137"/>
      <c r="Q47" s="137"/>
      <c r="R47" s="137"/>
      <c r="S47" s="137"/>
      <c r="T47" s="137"/>
      <c r="U47" s="137"/>
      <c r="W47" s="137"/>
      <c r="X47" s="137"/>
      <c r="Y47" s="137"/>
      <c r="Z47" s="137"/>
      <c r="AA47" s="137"/>
      <c r="AB47" s="137"/>
      <c r="AD47" s="137"/>
      <c r="AE47" s="137"/>
      <c r="AF47" s="137"/>
      <c r="AG47" s="137"/>
    </row>
    <row r="48" spans="2:33" s="138" customFormat="1" ht="13.5">
      <c r="B48" s="179"/>
      <c r="C48" s="179"/>
      <c r="D48" s="137"/>
      <c r="E48" s="137"/>
      <c r="F48" s="137"/>
      <c r="H48" s="139"/>
      <c r="I48" s="139"/>
      <c r="J48" s="137"/>
      <c r="K48" s="137"/>
      <c r="L48" s="137"/>
      <c r="M48" s="137"/>
      <c r="N48" s="137"/>
      <c r="O48" s="137"/>
      <c r="Q48" s="137"/>
      <c r="R48" s="137"/>
      <c r="S48" s="137"/>
      <c r="T48" s="137"/>
      <c r="U48" s="137"/>
      <c r="W48" s="137"/>
      <c r="X48" s="137"/>
      <c r="Y48" s="137"/>
      <c r="Z48" s="137"/>
      <c r="AA48" s="137"/>
      <c r="AB48" s="137"/>
      <c r="AD48" s="137"/>
      <c r="AE48" s="137"/>
      <c r="AF48" s="137"/>
      <c r="AG48" s="137"/>
    </row>
    <row r="49" spans="2:33" s="138" customFormat="1" ht="13.5">
      <c r="B49" s="179"/>
      <c r="C49" s="179"/>
      <c r="D49" s="137"/>
      <c r="E49" s="137"/>
      <c r="F49" s="137"/>
      <c r="H49" s="139"/>
      <c r="I49" s="139"/>
      <c r="J49" s="137"/>
      <c r="K49" s="137"/>
      <c r="L49" s="137"/>
      <c r="M49" s="137"/>
      <c r="N49" s="137"/>
      <c r="O49" s="137"/>
      <c r="Q49" s="137"/>
      <c r="R49" s="137"/>
      <c r="S49" s="137"/>
      <c r="T49" s="137"/>
      <c r="U49" s="137"/>
      <c r="W49" s="137"/>
      <c r="X49" s="137"/>
      <c r="Y49" s="137"/>
      <c r="Z49" s="137"/>
      <c r="AA49" s="137"/>
      <c r="AB49" s="137"/>
      <c r="AD49" s="137"/>
      <c r="AE49" s="137"/>
      <c r="AF49" s="137"/>
      <c r="AG49" s="137"/>
    </row>
    <row r="50" spans="2:33" s="138" customFormat="1" ht="13.5">
      <c r="B50" s="179"/>
      <c r="C50" s="179"/>
      <c r="D50" s="137"/>
      <c r="E50" s="137"/>
      <c r="F50" s="137"/>
      <c r="H50" s="139"/>
      <c r="I50" s="139"/>
      <c r="J50" s="137"/>
      <c r="K50" s="137"/>
      <c r="L50" s="137"/>
      <c r="M50" s="137"/>
      <c r="N50" s="137"/>
      <c r="O50" s="137"/>
      <c r="Q50" s="137"/>
      <c r="R50" s="137"/>
      <c r="S50" s="137"/>
      <c r="T50" s="137"/>
      <c r="U50" s="137"/>
      <c r="W50" s="137"/>
      <c r="X50" s="137"/>
      <c r="Y50" s="137"/>
      <c r="Z50" s="137"/>
      <c r="AA50" s="137"/>
      <c r="AB50" s="137"/>
      <c r="AD50" s="137"/>
      <c r="AE50" s="137"/>
      <c r="AF50" s="137"/>
      <c r="AG50" s="137"/>
    </row>
    <row r="51" spans="2:33" s="138" customFormat="1" ht="13.5">
      <c r="B51" s="179"/>
      <c r="C51" s="179"/>
      <c r="D51" s="137"/>
      <c r="E51" s="137"/>
      <c r="F51" s="137"/>
      <c r="H51" s="139"/>
      <c r="I51" s="139"/>
      <c r="J51" s="137"/>
      <c r="K51" s="137"/>
      <c r="L51" s="137"/>
      <c r="M51" s="137"/>
      <c r="N51" s="137"/>
      <c r="O51" s="137"/>
      <c r="Q51" s="137"/>
      <c r="R51" s="137"/>
      <c r="S51" s="137"/>
      <c r="T51" s="137"/>
      <c r="U51" s="137"/>
      <c r="W51" s="137"/>
      <c r="X51" s="137"/>
      <c r="Y51" s="137"/>
      <c r="Z51" s="137"/>
      <c r="AA51" s="137"/>
      <c r="AB51" s="137"/>
      <c r="AD51" s="137"/>
      <c r="AE51" s="137"/>
      <c r="AF51" s="137"/>
      <c r="AG51" s="137"/>
    </row>
    <row r="52" spans="2:33" s="138" customFormat="1" ht="13.5">
      <c r="B52" s="179"/>
      <c r="C52" s="179"/>
      <c r="D52" s="137"/>
      <c r="E52" s="137"/>
      <c r="F52" s="137"/>
      <c r="H52" s="139"/>
      <c r="I52" s="139"/>
      <c r="J52" s="137"/>
      <c r="K52" s="137"/>
      <c r="L52" s="137"/>
      <c r="M52" s="137"/>
      <c r="N52" s="137"/>
      <c r="O52" s="137"/>
      <c r="Q52" s="137"/>
      <c r="R52" s="137"/>
      <c r="S52" s="137"/>
      <c r="T52" s="137"/>
      <c r="U52" s="137"/>
      <c r="W52" s="137"/>
      <c r="X52" s="137"/>
      <c r="Y52" s="137"/>
      <c r="Z52" s="137"/>
      <c r="AA52" s="137"/>
      <c r="AB52" s="137"/>
      <c r="AD52" s="137"/>
      <c r="AE52" s="137"/>
      <c r="AF52" s="137"/>
      <c r="AG52" s="137"/>
    </row>
    <row r="53" spans="2:33" s="138" customFormat="1" ht="13.5">
      <c r="B53" s="179"/>
      <c r="C53" s="179"/>
      <c r="D53" s="137"/>
      <c r="E53" s="137"/>
      <c r="F53" s="137"/>
      <c r="H53" s="139"/>
      <c r="I53" s="139"/>
      <c r="J53" s="137"/>
      <c r="K53" s="137"/>
      <c r="L53" s="137"/>
      <c r="M53" s="137"/>
      <c r="N53" s="137"/>
      <c r="O53" s="137"/>
      <c r="Q53" s="137"/>
      <c r="R53" s="137"/>
      <c r="S53" s="137"/>
      <c r="T53" s="137"/>
      <c r="U53" s="137"/>
      <c r="W53" s="137"/>
      <c r="X53" s="137"/>
      <c r="Y53" s="137"/>
      <c r="Z53" s="137"/>
      <c r="AA53" s="137"/>
      <c r="AB53" s="137"/>
      <c r="AD53" s="137"/>
      <c r="AE53" s="137"/>
      <c r="AF53" s="137"/>
      <c r="AG53" s="137"/>
    </row>
    <row r="54" spans="2:33" s="138" customFormat="1" ht="13.5">
      <c r="B54" s="179"/>
      <c r="C54" s="179"/>
      <c r="D54" s="137"/>
      <c r="E54" s="137"/>
      <c r="F54" s="137"/>
      <c r="H54" s="139"/>
      <c r="I54" s="139"/>
      <c r="J54" s="137"/>
      <c r="K54" s="137"/>
      <c r="L54" s="137"/>
      <c r="M54" s="137"/>
      <c r="N54" s="137"/>
      <c r="O54" s="137"/>
      <c r="Q54" s="137"/>
      <c r="R54" s="137"/>
      <c r="S54" s="137"/>
      <c r="T54" s="137"/>
      <c r="U54" s="137"/>
      <c r="W54" s="137"/>
      <c r="X54" s="137"/>
      <c r="Y54" s="137"/>
      <c r="Z54" s="137"/>
      <c r="AA54" s="137"/>
      <c r="AB54" s="137"/>
      <c r="AD54" s="137"/>
      <c r="AE54" s="137"/>
      <c r="AF54" s="137"/>
      <c r="AG54" s="137"/>
    </row>
    <row r="55" spans="2:33" s="138" customFormat="1" ht="13.5">
      <c r="B55" s="179"/>
      <c r="C55" s="179"/>
      <c r="D55" s="137"/>
      <c r="E55" s="137"/>
      <c r="F55" s="137"/>
      <c r="H55" s="139"/>
      <c r="I55" s="139"/>
      <c r="J55" s="137"/>
      <c r="K55" s="137"/>
      <c r="L55" s="137"/>
      <c r="M55" s="137"/>
      <c r="N55" s="137"/>
      <c r="O55" s="137"/>
      <c r="Q55" s="137"/>
      <c r="R55" s="137"/>
      <c r="S55" s="137"/>
      <c r="T55" s="137"/>
      <c r="U55" s="137"/>
      <c r="W55" s="137"/>
      <c r="X55" s="137"/>
      <c r="Y55" s="137"/>
      <c r="Z55" s="137"/>
      <c r="AA55" s="137"/>
      <c r="AB55" s="137"/>
      <c r="AD55" s="137"/>
      <c r="AE55" s="137"/>
      <c r="AF55" s="137"/>
      <c r="AG55" s="137"/>
    </row>
    <row r="56" spans="2:33" s="138" customFormat="1" ht="13.5">
      <c r="B56" s="179"/>
      <c r="C56" s="179"/>
      <c r="D56" s="137"/>
      <c r="E56" s="137"/>
      <c r="F56" s="137"/>
      <c r="H56" s="139"/>
      <c r="I56" s="139"/>
      <c r="J56" s="137"/>
      <c r="K56" s="137"/>
      <c r="L56" s="137"/>
      <c r="M56" s="137"/>
      <c r="N56" s="137"/>
      <c r="O56" s="137"/>
      <c r="Q56" s="137"/>
      <c r="R56" s="137"/>
      <c r="S56" s="137"/>
      <c r="T56" s="137"/>
      <c r="U56" s="137"/>
      <c r="W56" s="137"/>
      <c r="X56" s="137"/>
      <c r="Y56" s="137"/>
      <c r="Z56" s="137"/>
      <c r="AA56" s="137"/>
      <c r="AB56" s="137"/>
      <c r="AD56" s="137"/>
      <c r="AE56" s="137"/>
      <c r="AF56" s="137"/>
      <c r="AG56" s="137"/>
    </row>
    <row r="57" spans="2:33" s="138" customFormat="1" ht="13.5">
      <c r="B57" s="179"/>
      <c r="C57" s="179"/>
      <c r="D57" s="137"/>
      <c r="E57" s="137"/>
      <c r="F57" s="137"/>
      <c r="H57" s="139"/>
      <c r="I57" s="139"/>
      <c r="J57" s="137"/>
      <c r="K57" s="137"/>
      <c r="L57" s="137"/>
      <c r="M57" s="137"/>
      <c r="N57" s="137"/>
      <c r="O57" s="137"/>
      <c r="Q57" s="137"/>
      <c r="R57" s="137"/>
      <c r="S57" s="137"/>
      <c r="T57" s="137"/>
      <c r="U57" s="137"/>
      <c r="W57" s="137"/>
      <c r="X57" s="137"/>
      <c r="Y57" s="137"/>
      <c r="Z57" s="137"/>
      <c r="AA57" s="137"/>
      <c r="AB57" s="137"/>
      <c r="AD57" s="137"/>
      <c r="AE57" s="137"/>
      <c r="AF57" s="137"/>
      <c r="AG57" s="137"/>
    </row>
    <row r="58" spans="2:33" s="138" customFormat="1" ht="13.5">
      <c r="B58" s="179"/>
      <c r="C58" s="179"/>
      <c r="D58" s="137"/>
      <c r="E58" s="137"/>
      <c r="F58" s="137"/>
      <c r="H58" s="139"/>
      <c r="I58" s="139"/>
      <c r="J58" s="137"/>
      <c r="K58" s="137"/>
      <c r="L58" s="137"/>
      <c r="M58" s="137"/>
      <c r="N58" s="137"/>
      <c r="O58" s="137"/>
      <c r="Q58" s="137"/>
      <c r="R58" s="137"/>
      <c r="S58" s="137"/>
      <c r="T58" s="137"/>
      <c r="U58" s="137"/>
      <c r="W58" s="137"/>
      <c r="X58" s="137"/>
      <c r="Y58" s="137"/>
      <c r="Z58" s="137"/>
      <c r="AA58" s="137"/>
      <c r="AB58" s="137"/>
      <c r="AD58" s="137"/>
      <c r="AE58" s="137"/>
      <c r="AF58" s="137"/>
      <c r="AG58" s="137"/>
    </row>
    <row r="59" spans="2:33" s="138" customFormat="1" ht="13.5">
      <c r="B59" s="179"/>
      <c r="C59" s="179"/>
      <c r="D59" s="137"/>
      <c r="E59" s="137"/>
      <c r="F59" s="137"/>
      <c r="H59" s="139"/>
      <c r="I59" s="139"/>
      <c r="J59" s="137"/>
      <c r="K59" s="137"/>
      <c r="L59" s="137"/>
      <c r="M59" s="137"/>
      <c r="N59" s="137"/>
      <c r="O59" s="137"/>
      <c r="Q59" s="137"/>
      <c r="R59" s="137"/>
      <c r="S59" s="137"/>
      <c r="T59" s="137"/>
      <c r="U59" s="137"/>
      <c r="W59" s="137"/>
      <c r="X59" s="137"/>
      <c r="Y59" s="137"/>
      <c r="Z59" s="137"/>
      <c r="AA59" s="137"/>
      <c r="AB59" s="137"/>
      <c r="AD59" s="137"/>
      <c r="AE59" s="137"/>
      <c r="AF59" s="137"/>
      <c r="AG59" s="137"/>
    </row>
    <row r="60" spans="2:33" s="138" customFormat="1" ht="13.5">
      <c r="B60" s="179"/>
      <c r="C60" s="179"/>
      <c r="D60" s="137"/>
      <c r="E60" s="137"/>
      <c r="F60" s="137"/>
      <c r="H60" s="139"/>
      <c r="I60" s="139"/>
      <c r="J60" s="137"/>
      <c r="K60" s="137"/>
      <c r="L60" s="137"/>
      <c r="M60" s="137"/>
      <c r="N60" s="137"/>
      <c r="O60" s="137"/>
      <c r="Q60" s="137"/>
      <c r="R60" s="137"/>
      <c r="S60" s="137"/>
      <c r="T60" s="137"/>
      <c r="U60" s="137"/>
      <c r="W60" s="137"/>
      <c r="X60" s="137"/>
      <c r="Y60" s="137"/>
      <c r="Z60" s="137"/>
      <c r="AA60" s="137"/>
      <c r="AB60" s="137"/>
      <c r="AD60" s="137"/>
      <c r="AE60" s="137"/>
      <c r="AF60" s="137"/>
      <c r="AG60" s="137"/>
    </row>
    <row r="61" spans="2:33" s="138" customFormat="1" ht="13.5">
      <c r="B61" s="179"/>
      <c r="C61" s="179"/>
      <c r="D61" s="137"/>
      <c r="E61" s="137"/>
      <c r="F61" s="137"/>
      <c r="H61" s="139"/>
      <c r="I61" s="139"/>
      <c r="J61" s="137"/>
      <c r="K61" s="137"/>
      <c r="L61" s="137"/>
      <c r="M61" s="137"/>
      <c r="N61" s="137"/>
      <c r="O61" s="137"/>
      <c r="Q61" s="137"/>
      <c r="R61" s="137"/>
      <c r="S61" s="137"/>
      <c r="T61" s="137"/>
      <c r="U61" s="137"/>
      <c r="W61" s="137"/>
      <c r="X61" s="137"/>
      <c r="Y61" s="137"/>
      <c r="Z61" s="137"/>
      <c r="AA61" s="137"/>
      <c r="AB61" s="137"/>
      <c r="AD61" s="137"/>
      <c r="AE61" s="137"/>
      <c r="AF61" s="137"/>
      <c r="AG61" s="137"/>
    </row>
    <row r="62" spans="2:33" s="138" customFormat="1" ht="13.5">
      <c r="B62" s="179"/>
      <c r="C62" s="179"/>
      <c r="D62" s="137"/>
      <c r="E62" s="137"/>
      <c r="F62" s="137"/>
      <c r="H62" s="139"/>
      <c r="I62" s="139"/>
      <c r="J62" s="137"/>
      <c r="K62" s="137"/>
      <c r="L62" s="137"/>
      <c r="M62" s="137"/>
      <c r="N62" s="137"/>
      <c r="O62" s="137"/>
      <c r="Q62" s="137"/>
      <c r="R62" s="137"/>
      <c r="S62" s="137"/>
      <c r="T62" s="137"/>
      <c r="U62" s="137"/>
      <c r="W62" s="137"/>
      <c r="X62" s="137"/>
      <c r="Y62" s="137"/>
      <c r="Z62" s="137"/>
      <c r="AA62" s="137"/>
      <c r="AB62" s="137"/>
      <c r="AD62" s="137"/>
      <c r="AE62" s="137"/>
      <c r="AF62" s="137"/>
      <c r="AG62" s="137"/>
    </row>
    <row r="63" spans="2:33" s="138" customFormat="1" ht="13.5">
      <c r="B63" s="179"/>
      <c r="C63" s="179"/>
      <c r="D63" s="137"/>
      <c r="E63" s="137"/>
      <c r="F63" s="137"/>
      <c r="H63" s="139"/>
      <c r="I63" s="139"/>
      <c r="J63" s="137"/>
      <c r="K63" s="137"/>
      <c r="L63" s="137"/>
      <c r="M63" s="137"/>
      <c r="N63" s="137"/>
      <c r="O63" s="137"/>
      <c r="Q63" s="137"/>
      <c r="R63" s="137"/>
      <c r="S63" s="137"/>
      <c r="T63" s="137"/>
      <c r="U63" s="137"/>
      <c r="W63" s="137"/>
      <c r="X63" s="137"/>
      <c r="Y63" s="137"/>
      <c r="Z63" s="137"/>
      <c r="AA63" s="137"/>
      <c r="AB63" s="137"/>
      <c r="AD63" s="137"/>
      <c r="AE63" s="137"/>
      <c r="AF63" s="137"/>
      <c r="AG63" s="137"/>
    </row>
    <row r="64" spans="2:33" s="138" customFormat="1" ht="13.5">
      <c r="B64" s="179"/>
      <c r="C64" s="179"/>
      <c r="D64" s="137"/>
      <c r="E64" s="137"/>
      <c r="F64" s="137"/>
      <c r="H64" s="139"/>
      <c r="I64" s="139"/>
      <c r="J64" s="137"/>
      <c r="K64" s="137"/>
      <c r="L64" s="137"/>
      <c r="M64" s="137"/>
      <c r="N64" s="137"/>
      <c r="O64" s="137"/>
      <c r="Q64" s="137"/>
      <c r="R64" s="137"/>
      <c r="S64" s="137"/>
      <c r="T64" s="137"/>
      <c r="U64" s="137"/>
      <c r="W64" s="137"/>
      <c r="X64" s="137"/>
      <c r="Y64" s="137"/>
      <c r="Z64" s="137"/>
      <c r="AA64" s="137"/>
      <c r="AB64" s="137"/>
      <c r="AD64" s="137"/>
      <c r="AE64" s="137"/>
      <c r="AF64" s="137"/>
      <c r="AG64" s="137"/>
    </row>
    <row r="65" spans="2:33" s="138" customFormat="1" ht="13.5">
      <c r="B65" s="179"/>
      <c r="C65" s="179"/>
      <c r="D65" s="137"/>
      <c r="E65" s="137"/>
      <c r="F65" s="137"/>
      <c r="H65" s="139"/>
      <c r="I65" s="139"/>
      <c r="J65" s="137"/>
      <c r="K65" s="137"/>
      <c r="L65" s="137"/>
      <c r="M65" s="137"/>
      <c r="N65" s="137"/>
      <c r="O65" s="137"/>
      <c r="Q65" s="137"/>
      <c r="R65" s="137"/>
      <c r="S65" s="137"/>
      <c r="T65" s="137"/>
      <c r="U65" s="137"/>
      <c r="W65" s="137"/>
      <c r="X65" s="137"/>
      <c r="Y65" s="137"/>
      <c r="Z65" s="137"/>
      <c r="AA65" s="137"/>
      <c r="AB65" s="137"/>
      <c r="AD65" s="137"/>
      <c r="AE65" s="137"/>
      <c r="AF65" s="137"/>
      <c r="AG65" s="137"/>
    </row>
    <row r="66" spans="2:33" s="138" customFormat="1" ht="13.5">
      <c r="B66" s="179"/>
      <c r="C66" s="179"/>
      <c r="D66" s="137"/>
      <c r="E66" s="137"/>
      <c r="F66" s="137"/>
      <c r="H66" s="139"/>
      <c r="I66" s="139"/>
      <c r="J66" s="137"/>
      <c r="K66" s="137"/>
      <c r="L66" s="137"/>
      <c r="M66" s="137"/>
      <c r="N66" s="137"/>
      <c r="O66" s="137"/>
      <c r="Q66" s="137"/>
      <c r="R66" s="137"/>
      <c r="S66" s="137"/>
      <c r="T66" s="137"/>
      <c r="U66" s="137"/>
      <c r="W66" s="137"/>
      <c r="X66" s="137"/>
      <c r="Y66" s="137"/>
      <c r="Z66" s="137"/>
      <c r="AA66" s="137"/>
      <c r="AB66" s="137"/>
      <c r="AD66" s="137"/>
      <c r="AE66" s="137"/>
      <c r="AF66" s="137"/>
      <c r="AG66" s="137"/>
    </row>
  </sheetData>
  <mergeCells count="21">
    <mergeCell ref="AF3:AF7"/>
    <mergeCell ref="AJ3:AN3"/>
    <mergeCell ref="AG3:AH3"/>
    <mergeCell ref="A1:F1"/>
    <mergeCell ref="B3:D3"/>
    <mergeCell ref="H3:O3"/>
    <mergeCell ref="AD3:AE3"/>
    <mergeCell ref="AD4:AE4"/>
    <mergeCell ref="H5:J5"/>
    <mergeCell ref="K5:N5"/>
    <mergeCell ref="H4:N4"/>
    <mergeCell ref="Q3:U3"/>
    <mergeCell ref="W3:AB3"/>
    <mergeCell ref="W4:Z4"/>
    <mergeCell ref="AA4:AB4"/>
    <mergeCell ref="Q4:U4"/>
    <mergeCell ref="W1:AB1"/>
    <mergeCell ref="AJ1:AN1"/>
    <mergeCell ref="H1:O1"/>
    <mergeCell ref="AC1:AH1"/>
    <mergeCell ref="P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81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14.5546875" style="20" customWidth="1"/>
    <col min="2" max="7" width="10.6640625" style="20" customWidth="1"/>
    <col min="8" max="8" width="2.6640625" style="58" customWidth="1"/>
    <col min="9" max="16" width="9.77734375" style="20" customWidth="1"/>
    <col min="17" max="17" width="14.5546875" style="20" customWidth="1"/>
    <col min="18" max="25" width="9.3359375" style="20" customWidth="1"/>
    <col min="26" max="26" width="1.99609375" style="20" customWidth="1"/>
    <col min="27" max="27" width="10.3359375" style="20" customWidth="1"/>
    <col min="28" max="34" width="10.3359375" style="19" customWidth="1"/>
    <col min="35" max="16384" width="8.88671875" style="19" customWidth="1"/>
  </cols>
  <sheetData>
    <row r="1" spans="1:34" s="1" customFormat="1" ht="45" customHeight="1">
      <c r="A1" s="362" t="s">
        <v>412</v>
      </c>
      <c r="B1" s="362"/>
      <c r="C1" s="362"/>
      <c r="D1" s="362"/>
      <c r="E1" s="362"/>
      <c r="F1" s="362"/>
      <c r="G1" s="362"/>
      <c r="H1" s="39"/>
      <c r="I1" s="373" t="s">
        <v>414</v>
      </c>
      <c r="J1" s="373"/>
      <c r="K1" s="373"/>
      <c r="L1" s="373"/>
      <c r="M1" s="373"/>
      <c r="N1" s="373"/>
      <c r="O1" s="373"/>
      <c r="P1" s="373"/>
      <c r="Q1" s="362" t="s">
        <v>549</v>
      </c>
      <c r="R1" s="362"/>
      <c r="S1" s="362"/>
      <c r="T1" s="362"/>
      <c r="U1" s="362"/>
      <c r="V1" s="362"/>
      <c r="W1" s="362"/>
      <c r="X1" s="362"/>
      <c r="Y1" s="362"/>
      <c r="Z1" s="286"/>
      <c r="AA1" s="373" t="s">
        <v>548</v>
      </c>
      <c r="AB1" s="373"/>
      <c r="AC1" s="373"/>
      <c r="AD1" s="373"/>
      <c r="AE1" s="373"/>
      <c r="AF1" s="373"/>
      <c r="AG1" s="373"/>
      <c r="AH1" s="373"/>
    </row>
    <row r="2" spans="1:34" s="5" customFormat="1" ht="25.5" customHeight="1" thickBot="1">
      <c r="A2" s="198" t="s">
        <v>155</v>
      </c>
      <c r="B2" s="3"/>
      <c r="C2" s="3"/>
      <c r="D2" s="3"/>
      <c r="E2" s="3"/>
      <c r="F2" s="3"/>
      <c r="G2" s="3"/>
      <c r="H2" s="17"/>
      <c r="I2" s="3"/>
      <c r="J2" s="3"/>
      <c r="Q2" s="198" t="s">
        <v>155</v>
      </c>
      <c r="S2" s="19"/>
      <c r="T2" s="19"/>
      <c r="U2" s="19"/>
      <c r="V2" s="19"/>
      <c r="W2" s="19"/>
      <c r="X2" s="19"/>
      <c r="Y2" s="19"/>
      <c r="Z2" s="19"/>
      <c r="AH2" s="76" t="s">
        <v>156</v>
      </c>
    </row>
    <row r="3" spans="1:34" s="5" customFormat="1" ht="16.5" customHeight="1" thickTop="1">
      <c r="A3" s="354" t="s">
        <v>499</v>
      </c>
      <c r="B3" s="326" t="s">
        <v>543</v>
      </c>
      <c r="C3" s="327"/>
      <c r="D3" s="327"/>
      <c r="E3" s="327"/>
      <c r="F3" s="327"/>
      <c r="G3" s="327"/>
      <c r="H3" s="84"/>
      <c r="I3" s="327" t="s">
        <v>544</v>
      </c>
      <c r="J3" s="390"/>
      <c r="K3" s="326" t="s">
        <v>546</v>
      </c>
      <c r="L3" s="327"/>
      <c r="M3" s="327"/>
      <c r="N3" s="327"/>
      <c r="O3" s="327"/>
      <c r="P3" s="327"/>
      <c r="Q3" s="354" t="s">
        <v>499</v>
      </c>
      <c r="R3" s="326" t="s">
        <v>545</v>
      </c>
      <c r="S3" s="327"/>
      <c r="T3" s="327"/>
      <c r="U3" s="327"/>
      <c r="V3" s="327"/>
      <c r="W3" s="327"/>
      <c r="X3" s="327"/>
      <c r="Y3" s="327"/>
      <c r="Z3" s="285"/>
      <c r="AA3" s="327" t="s">
        <v>547</v>
      </c>
      <c r="AB3" s="327"/>
      <c r="AC3" s="327"/>
      <c r="AD3" s="327"/>
      <c r="AE3" s="327"/>
      <c r="AF3" s="390"/>
      <c r="AG3" s="353" t="s">
        <v>550</v>
      </c>
      <c r="AH3" s="371"/>
    </row>
    <row r="4" spans="1:34" s="5" customFormat="1" ht="16.5" customHeight="1">
      <c r="A4" s="364"/>
      <c r="B4" s="322" t="s">
        <v>432</v>
      </c>
      <c r="C4" s="387"/>
      <c r="D4" s="322" t="s">
        <v>413</v>
      </c>
      <c r="E4" s="387"/>
      <c r="F4" s="322" t="s">
        <v>58</v>
      </c>
      <c r="G4" s="391"/>
      <c r="H4" s="84"/>
      <c r="I4" s="391" t="s">
        <v>433</v>
      </c>
      <c r="J4" s="387"/>
      <c r="K4" s="318" t="s">
        <v>434</v>
      </c>
      <c r="L4" s="319"/>
      <c r="M4" s="318" t="s">
        <v>59</v>
      </c>
      <c r="N4" s="319"/>
      <c r="O4" s="318" t="s">
        <v>531</v>
      </c>
      <c r="P4" s="321"/>
      <c r="Q4" s="364"/>
      <c r="R4" s="318" t="s">
        <v>60</v>
      </c>
      <c r="S4" s="319"/>
      <c r="T4" s="389" t="s">
        <v>532</v>
      </c>
      <c r="U4" s="389"/>
      <c r="V4" s="389" t="s">
        <v>533</v>
      </c>
      <c r="W4" s="318"/>
      <c r="X4" s="396" t="s">
        <v>534</v>
      </c>
      <c r="Y4" s="322"/>
      <c r="Z4" s="84"/>
      <c r="AA4" s="321" t="s">
        <v>535</v>
      </c>
      <c r="AB4" s="319"/>
      <c r="AC4" s="318" t="s">
        <v>61</v>
      </c>
      <c r="AD4" s="321"/>
      <c r="AE4" s="394" t="s">
        <v>542</v>
      </c>
      <c r="AF4" s="394"/>
      <c r="AG4" s="392"/>
      <c r="AH4" s="393"/>
    </row>
    <row r="5" spans="1:34" s="5" customFormat="1" ht="16.5" customHeight="1">
      <c r="A5" s="364"/>
      <c r="B5" s="328" t="s">
        <v>435</v>
      </c>
      <c r="C5" s="320"/>
      <c r="D5" s="328" t="s">
        <v>436</v>
      </c>
      <c r="E5" s="320"/>
      <c r="F5" s="328" t="s">
        <v>437</v>
      </c>
      <c r="G5" s="329"/>
      <c r="H5" s="84"/>
      <c r="I5" s="329" t="s">
        <v>438</v>
      </c>
      <c r="J5" s="320"/>
      <c r="K5" s="328" t="s">
        <v>62</v>
      </c>
      <c r="L5" s="320"/>
      <c r="M5" s="328" t="s">
        <v>439</v>
      </c>
      <c r="N5" s="320"/>
      <c r="O5" s="328" t="s">
        <v>536</v>
      </c>
      <c r="P5" s="329"/>
      <c r="Q5" s="364"/>
      <c r="R5" s="328" t="s">
        <v>63</v>
      </c>
      <c r="S5" s="320"/>
      <c r="T5" s="388" t="s">
        <v>537</v>
      </c>
      <c r="U5" s="388"/>
      <c r="V5" s="388" t="s">
        <v>538</v>
      </c>
      <c r="W5" s="328"/>
      <c r="X5" s="388" t="s">
        <v>539</v>
      </c>
      <c r="Y5" s="328"/>
      <c r="Z5" s="84"/>
      <c r="AA5" s="329" t="s">
        <v>540</v>
      </c>
      <c r="AB5" s="320"/>
      <c r="AC5" s="328" t="s">
        <v>440</v>
      </c>
      <c r="AD5" s="329"/>
      <c r="AE5" s="395" t="s">
        <v>541</v>
      </c>
      <c r="AF5" s="395"/>
      <c r="AG5" s="378"/>
      <c r="AH5" s="379"/>
    </row>
    <row r="6" spans="1:34" s="5" customFormat="1" ht="16.5" customHeight="1">
      <c r="A6" s="364"/>
      <c r="B6" s="123" t="s">
        <v>64</v>
      </c>
      <c r="C6" s="123" t="s">
        <v>56</v>
      </c>
      <c r="D6" s="123" t="s">
        <v>64</v>
      </c>
      <c r="E6" s="123" t="s">
        <v>56</v>
      </c>
      <c r="F6" s="122" t="s">
        <v>64</v>
      </c>
      <c r="G6" s="84" t="s">
        <v>56</v>
      </c>
      <c r="H6" s="84"/>
      <c r="I6" s="288" t="s">
        <v>64</v>
      </c>
      <c r="J6" s="288" t="s">
        <v>56</v>
      </c>
      <c r="K6" s="122" t="s">
        <v>64</v>
      </c>
      <c r="L6" s="123" t="s">
        <v>56</v>
      </c>
      <c r="M6" s="82" t="s">
        <v>64</v>
      </c>
      <c r="N6" s="123" t="s">
        <v>56</v>
      </c>
      <c r="O6" s="82" t="s">
        <v>64</v>
      </c>
      <c r="P6" s="84" t="s">
        <v>56</v>
      </c>
      <c r="Q6" s="364"/>
      <c r="R6" s="123" t="s">
        <v>64</v>
      </c>
      <c r="S6" s="123" t="s">
        <v>56</v>
      </c>
      <c r="T6" s="82" t="s">
        <v>64</v>
      </c>
      <c r="U6" s="123" t="s">
        <v>56</v>
      </c>
      <c r="V6" s="82" t="s">
        <v>64</v>
      </c>
      <c r="W6" s="84" t="s">
        <v>56</v>
      </c>
      <c r="X6" s="121" t="s">
        <v>64</v>
      </c>
      <c r="Y6" s="84" t="s">
        <v>56</v>
      </c>
      <c r="Z6" s="84"/>
      <c r="AA6" s="123" t="s">
        <v>56</v>
      </c>
      <c r="AB6" s="123" t="s">
        <v>56</v>
      </c>
      <c r="AC6" s="199" t="s">
        <v>64</v>
      </c>
      <c r="AD6" s="84" t="s">
        <v>56</v>
      </c>
      <c r="AE6" s="284" t="s">
        <v>64</v>
      </c>
      <c r="AF6" s="121" t="s">
        <v>56</v>
      </c>
      <c r="AG6" s="199" t="s">
        <v>64</v>
      </c>
      <c r="AH6" s="84" t="s">
        <v>56</v>
      </c>
    </row>
    <row r="7" spans="1:34" s="5" customFormat="1" ht="16.5" customHeight="1">
      <c r="A7" s="355"/>
      <c r="B7" s="200" t="s">
        <v>154</v>
      </c>
      <c r="C7" s="200" t="s">
        <v>65</v>
      </c>
      <c r="D7" s="200" t="s">
        <v>154</v>
      </c>
      <c r="E7" s="200" t="s">
        <v>65</v>
      </c>
      <c r="F7" s="278" t="s">
        <v>154</v>
      </c>
      <c r="G7" s="201" t="s">
        <v>65</v>
      </c>
      <c r="H7" s="202"/>
      <c r="I7" s="289" t="s">
        <v>154</v>
      </c>
      <c r="J7" s="289" t="s">
        <v>65</v>
      </c>
      <c r="K7" s="278" t="s">
        <v>154</v>
      </c>
      <c r="L7" s="200" t="s">
        <v>65</v>
      </c>
      <c r="M7" s="200" t="s">
        <v>154</v>
      </c>
      <c r="N7" s="200" t="s">
        <v>65</v>
      </c>
      <c r="O7" s="200" t="s">
        <v>154</v>
      </c>
      <c r="P7" s="201" t="s">
        <v>65</v>
      </c>
      <c r="Q7" s="355"/>
      <c r="R7" s="200" t="s">
        <v>154</v>
      </c>
      <c r="S7" s="200" t="s">
        <v>65</v>
      </c>
      <c r="T7" s="200" t="s">
        <v>154</v>
      </c>
      <c r="U7" s="200" t="s">
        <v>65</v>
      </c>
      <c r="V7" s="200" t="s">
        <v>154</v>
      </c>
      <c r="W7" s="201" t="s">
        <v>65</v>
      </c>
      <c r="X7" s="278" t="s">
        <v>154</v>
      </c>
      <c r="Y7" s="201" t="s">
        <v>65</v>
      </c>
      <c r="Z7" s="202"/>
      <c r="AA7" s="200" t="s">
        <v>65</v>
      </c>
      <c r="AB7" s="200" t="s">
        <v>65</v>
      </c>
      <c r="AC7" s="200" t="s">
        <v>154</v>
      </c>
      <c r="AD7" s="201" t="s">
        <v>65</v>
      </c>
      <c r="AE7" s="278" t="s">
        <v>154</v>
      </c>
      <c r="AF7" s="278" t="s">
        <v>65</v>
      </c>
      <c r="AG7" s="200" t="s">
        <v>154</v>
      </c>
      <c r="AH7" s="201" t="s">
        <v>65</v>
      </c>
    </row>
    <row r="8" spans="1:34" s="5" customFormat="1" ht="39.75" customHeight="1">
      <c r="A8" s="24">
        <v>2004</v>
      </c>
      <c r="B8" s="11" t="s">
        <v>164</v>
      </c>
      <c r="C8" s="11" t="s">
        <v>164</v>
      </c>
      <c r="D8" s="11" t="s">
        <v>164</v>
      </c>
      <c r="E8" s="11" t="s">
        <v>164</v>
      </c>
      <c r="F8" s="11" t="s">
        <v>164</v>
      </c>
      <c r="G8" s="11" t="s">
        <v>164</v>
      </c>
      <c r="H8" s="205"/>
      <c r="I8" s="11" t="s">
        <v>164</v>
      </c>
      <c r="J8" s="11" t="s">
        <v>164</v>
      </c>
      <c r="K8" s="203">
        <v>4</v>
      </c>
      <c r="L8" s="203">
        <v>675</v>
      </c>
      <c r="M8" s="67">
        <v>1</v>
      </c>
      <c r="N8" s="67">
        <v>1.5</v>
      </c>
      <c r="O8" s="295">
        <v>0</v>
      </c>
      <c r="P8" s="295">
        <v>0</v>
      </c>
      <c r="Q8" s="24">
        <v>2004</v>
      </c>
      <c r="R8" s="68">
        <v>2</v>
      </c>
      <c r="S8" s="67">
        <v>564</v>
      </c>
      <c r="T8" s="295">
        <v>0</v>
      </c>
      <c r="U8" s="295">
        <v>0</v>
      </c>
      <c r="V8" s="295">
        <v>0</v>
      </c>
      <c r="W8" s="295">
        <v>0</v>
      </c>
      <c r="X8" s="295">
        <v>0</v>
      </c>
      <c r="Y8" s="295">
        <v>0</v>
      </c>
      <c r="Z8" s="67"/>
      <c r="AA8" s="8">
        <v>109</v>
      </c>
      <c r="AB8" s="11" t="s">
        <v>164</v>
      </c>
      <c r="AC8" s="11" t="s">
        <v>164</v>
      </c>
      <c r="AD8" s="11" t="s">
        <v>164</v>
      </c>
      <c r="AE8" s="292">
        <v>0</v>
      </c>
      <c r="AF8" s="292">
        <v>0</v>
      </c>
      <c r="AG8" s="23">
        <v>1</v>
      </c>
      <c r="AH8" s="23">
        <v>109</v>
      </c>
    </row>
    <row r="9" spans="1:34" s="5" customFormat="1" ht="39.75" customHeight="1">
      <c r="A9" s="24">
        <v>2005</v>
      </c>
      <c r="B9" s="11">
        <v>2</v>
      </c>
      <c r="C9" s="11">
        <v>17204</v>
      </c>
      <c r="D9" s="11">
        <v>1</v>
      </c>
      <c r="E9" s="11">
        <v>10958</v>
      </c>
      <c r="F9" s="11" t="s">
        <v>520</v>
      </c>
      <c r="G9" s="11" t="s">
        <v>520</v>
      </c>
      <c r="H9" s="205"/>
      <c r="I9" s="11">
        <v>1</v>
      </c>
      <c r="J9" s="11">
        <v>6246</v>
      </c>
      <c r="K9" s="203">
        <v>4</v>
      </c>
      <c r="L9" s="203">
        <v>675</v>
      </c>
      <c r="M9" s="67">
        <v>1</v>
      </c>
      <c r="N9" s="67">
        <v>2</v>
      </c>
      <c r="O9" s="295">
        <v>0</v>
      </c>
      <c r="P9" s="295">
        <v>0</v>
      </c>
      <c r="Q9" s="24">
        <v>2005</v>
      </c>
      <c r="R9" s="68">
        <v>2</v>
      </c>
      <c r="S9" s="67">
        <v>564</v>
      </c>
      <c r="T9" s="295">
        <v>0</v>
      </c>
      <c r="U9" s="295">
        <v>0</v>
      </c>
      <c r="V9" s="295">
        <v>0</v>
      </c>
      <c r="W9" s="295">
        <v>0</v>
      </c>
      <c r="X9" s="295">
        <v>0</v>
      </c>
      <c r="Y9" s="295">
        <v>0</v>
      </c>
      <c r="Z9" s="67"/>
      <c r="AA9" s="8">
        <v>109</v>
      </c>
      <c r="AB9" s="11" t="s">
        <v>520</v>
      </c>
      <c r="AC9" s="11" t="s">
        <v>520</v>
      </c>
      <c r="AD9" s="11" t="s">
        <v>520</v>
      </c>
      <c r="AE9" s="292">
        <v>0</v>
      </c>
      <c r="AF9" s="292">
        <v>0</v>
      </c>
      <c r="AG9" s="23">
        <v>1</v>
      </c>
      <c r="AH9" s="23">
        <v>109</v>
      </c>
    </row>
    <row r="10" spans="1:34" s="5" customFormat="1" ht="39.75" customHeight="1">
      <c r="A10" s="24">
        <v>2006</v>
      </c>
      <c r="B10" s="11">
        <v>2</v>
      </c>
      <c r="C10" s="11">
        <v>17204</v>
      </c>
      <c r="D10" s="11">
        <v>1</v>
      </c>
      <c r="E10" s="11">
        <v>10958</v>
      </c>
      <c r="F10" s="11" t="s">
        <v>552</v>
      </c>
      <c r="G10" s="11" t="s">
        <v>552</v>
      </c>
      <c r="H10" s="205"/>
      <c r="I10" s="11">
        <v>1</v>
      </c>
      <c r="J10" s="11">
        <v>6246</v>
      </c>
      <c r="K10" s="203">
        <v>5</v>
      </c>
      <c r="L10" s="203">
        <v>1041</v>
      </c>
      <c r="M10" s="67">
        <v>1</v>
      </c>
      <c r="N10" s="67">
        <v>2</v>
      </c>
      <c r="O10" s="295">
        <v>0</v>
      </c>
      <c r="P10" s="295">
        <v>0</v>
      </c>
      <c r="Q10" s="24">
        <v>2006</v>
      </c>
      <c r="R10" s="68">
        <v>2</v>
      </c>
      <c r="S10" s="67">
        <v>563</v>
      </c>
      <c r="T10" s="295">
        <v>0</v>
      </c>
      <c r="U10" s="295">
        <v>0</v>
      </c>
      <c r="V10" s="67">
        <v>1</v>
      </c>
      <c r="W10" s="67">
        <v>367</v>
      </c>
      <c r="X10" s="295">
        <v>0</v>
      </c>
      <c r="Y10" s="295">
        <v>0</v>
      </c>
      <c r="Z10" s="67"/>
      <c r="AA10" s="8">
        <v>109</v>
      </c>
      <c r="AB10" s="11" t="s">
        <v>552</v>
      </c>
      <c r="AC10" s="11" t="s">
        <v>552</v>
      </c>
      <c r="AD10" s="11" t="s">
        <v>552</v>
      </c>
      <c r="AE10" s="292">
        <v>0</v>
      </c>
      <c r="AF10" s="292">
        <v>0</v>
      </c>
      <c r="AG10" s="23">
        <v>1</v>
      </c>
      <c r="AH10" s="23">
        <v>109</v>
      </c>
    </row>
    <row r="11" spans="1:34" s="5" customFormat="1" ht="39.75" customHeight="1">
      <c r="A11" s="24">
        <v>2007</v>
      </c>
      <c r="B11" s="11">
        <v>2</v>
      </c>
      <c r="C11" s="11">
        <v>17204</v>
      </c>
      <c r="D11" s="11">
        <v>1</v>
      </c>
      <c r="E11" s="11">
        <v>10958</v>
      </c>
      <c r="F11" s="11" t="s">
        <v>517</v>
      </c>
      <c r="G11" s="11" t="s">
        <v>517</v>
      </c>
      <c r="H11" s="205"/>
      <c r="I11" s="11">
        <v>1</v>
      </c>
      <c r="J11" s="11">
        <v>6246</v>
      </c>
      <c r="K11" s="203">
        <v>5</v>
      </c>
      <c r="L11" s="203">
        <v>1041.131</v>
      </c>
      <c r="M11" s="67">
        <v>1</v>
      </c>
      <c r="N11" s="67">
        <v>1.514</v>
      </c>
      <c r="O11" s="9" t="s">
        <v>517</v>
      </c>
      <c r="P11" s="9" t="s">
        <v>517</v>
      </c>
      <c r="Q11" s="24">
        <v>2007</v>
      </c>
      <c r="R11" s="68">
        <v>2</v>
      </c>
      <c r="S11" s="67">
        <v>564</v>
      </c>
      <c r="T11" s="295">
        <v>0</v>
      </c>
      <c r="U11" s="295">
        <v>0</v>
      </c>
      <c r="V11" s="67">
        <v>1</v>
      </c>
      <c r="W11" s="67">
        <v>367.582</v>
      </c>
      <c r="X11" s="295">
        <v>0</v>
      </c>
      <c r="Y11" s="295">
        <v>0</v>
      </c>
      <c r="Z11" s="67"/>
      <c r="AA11" s="295">
        <v>0</v>
      </c>
      <c r="AB11" s="295">
        <v>0</v>
      </c>
      <c r="AC11" s="295">
        <v>0</v>
      </c>
      <c r="AD11" s="295">
        <v>0</v>
      </c>
      <c r="AE11" s="295">
        <v>0</v>
      </c>
      <c r="AF11" s="295">
        <v>0</v>
      </c>
      <c r="AG11" s="23">
        <v>1</v>
      </c>
      <c r="AH11" s="23">
        <v>109</v>
      </c>
    </row>
    <row r="12" spans="1:34" s="14" customFormat="1" ht="39.75" customHeight="1">
      <c r="A12" s="47">
        <v>2008</v>
      </c>
      <c r="B12" s="65">
        <v>2</v>
      </c>
      <c r="C12" s="65">
        <v>17232</v>
      </c>
      <c r="D12" s="65">
        <v>1</v>
      </c>
      <c r="E12" s="65">
        <v>10958</v>
      </c>
      <c r="F12" s="65" t="s">
        <v>517</v>
      </c>
      <c r="G12" s="65" t="s">
        <v>517</v>
      </c>
      <c r="H12" s="65"/>
      <c r="I12" s="65">
        <v>1</v>
      </c>
      <c r="J12" s="65">
        <v>6274</v>
      </c>
      <c r="K12" s="65">
        <v>4</v>
      </c>
      <c r="L12" s="65">
        <v>934</v>
      </c>
      <c r="M12" s="65">
        <v>1</v>
      </c>
      <c r="N12" s="65">
        <v>2</v>
      </c>
      <c r="O12" s="9" t="s">
        <v>517</v>
      </c>
      <c r="P12" s="9" t="s">
        <v>517</v>
      </c>
      <c r="Q12" s="47">
        <v>2008</v>
      </c>
      <c r="R12" s="65">
        <v>2</v>
      </c>
      <c r="S12" s="65">
        <v>564</v>
      </c>
      <c r="T12" s="65" t="s">
        <v>517</v>
      </c>
      <c r="U12" s="65" t="s">
        <v>517</v>
      </c>
      <c r="V12" s="65">
        <v>1</v>
      </c>
      <c r="W12" s="65">
        <v>368</v>
      </c>
      <c r="X12" s="65" t="s">
        <v>517</v>
      </c>
      <c r="Y12" s="65" t="s">
        <v>517</v>
      </c>
      <c r="Z12" s="65"/>
      <c r="AA12" s="65" t="s">
        <v>517</v>
      </c>
      <c r="AB12" s="65" t="s">
        <v>517</v>
      </c>
      <c r="AC12" s="65" t="s">
        <v>517</v>
      </c>
      <c r="AD12" s="65" t="s">
        <v>517</v>
      </c>
      <c r="AE12" s="65" t="s">
        <v>517</v>
      </c>
      <c r="AF12" s="65" t="s">
        <v>517</v>
      </c>
      <c r="AG12" s="65">
        <v>1</v>
      </c>
      <c r="AH12" s="65">
        <v>109</v>
      </c>
    </row>
    <row r="13" spans="1:34" s="5" customFormat="1" ht="39.75" customHeight="1">
      <c r="A13" s="48" t="s">
        <v>190</v>
      </c>
      <c r="B13" s="9">
        <v>1</v>
      </c>
      <c r="C13" s="9">
        <v>6274</v>
      </c>
      <c r="D13" s="9" t="s">
        <v>517</v>
      </c>
      <c r="E13" s="9" t="s">
        <v>517</v>
      </c>
      <c r="F13" s="9" t="s">
        <v>517</v>
      </c>
      <c r="G13" s="9" t="s">
        <v>517</v>
      </c>
      <c r="H13" s="91"/>
      <c r="I13" s="9">
        <v>1</v>
      </c>
      <c r="J13" s="9">
        <v>6274</v>
      </c>
      <c r="K13" s="91">
        <v>2</v>
      </c>
      <c r="L13" s="91">
        <v>713</v>
      </c>
      <c r="M13" s="9" t="s">
        <v>517</v>
      </c>
      <c r="N13" s="9" t="s">
        <v>517</v>
      </c>
      <c r="O13" s="9" t="s">
        <v>517</v>
      </c>
      <c r="P13" s="9" t="s">
        <v>517</v>
      </c>
      <c r="Q13" s="48" t="s">
        <v>190</v>
      </c>
      <c r="R13" s="91">
        <v>1</v>
      </c>
      <c r="S13" s="91">
        <v>345</v>
      </c>
      <c r="T13" s="9" t="s">
        <v>517</v>
      </c>
      <c r="U13" s="9" t="s">
        <v>517</v>
      </c>
      <c r="V13" s="91">
        <v>1</v>
      </c>
      <c r="W13" s="91">
        <v>368</v>
      </c>
      <c r="X13" s="9" t="s">
        <v>517</v>
      </c>
      <c r="Y13" s="9" t="s">
        <v>517</v>
      </c>
      <c r="Z13" s="91"/>
      <c r="AA13" s="9" t="s">
        <v>517</v>
      </c>
      <c r="AB13" s="9" t="s">
        <v>517</v>
      </c>
      <c r="AC13" s="9" t="s">
        <v>517</v>
      </c>
      <c r="AD13" s="9" t="s">
        <v>517</v>
      </c>
      <c r="AE13" s="9" t="s">
        <v>517</v>
      </c>
      <c r="AF13" s="9" t="s">
        <v>517</v>
      </c>
      <c r="AG13" s="9">
        <v>1</v>
      </c>
      <c r="AH13" s="9">
        <v>109</v>
      </c>
    </row>
    <row r="14" spans="1:34" s="5" customFormat="1" ht="39.75" customHeight="1">
      <c r="A14" s="48" t="s">
        <v>191</v>
      </c>
      <c r="B14" s="9" t="s">
        <v>517</v>
      </c>
      <c r="C14" s="9" t="s">
        <v>517</v>
      </c>
      <c r="D14" s="9" t="s">
        <v>517</v>
      </c>
      <c r="E14" s="9" t="s">
        <v>517</v>
      </c>
      <c r="F14" s="9" t="s">
        <v>517</v>
      </c>
      <c r="G14" s="9" t="s">
        <v>517</v>
      </c>
      <c r="H14" s="91"/>
      <c r="I14" s="9" t="s">
        <v>517</v>
      </c>
      <c r="J14" s="9" t="s">
        <v>517</v>
      </c>
      <c r="K14" s="9" t="s">
        <v>517</v>
      </c>
      <c r="L14" s="9" t="s">
        <v>517</v>
      </c>
      <c r="M14" s="9" t="s">
        <v>517</v>
      </c>
      <c r="N14" s="9" t="s">
        <v>517</v>
      </c>
      <c r="O14" s="9" t="s">
        <v>517</v>
      </c>
      <c r="P14" s="9" t="s">
        <v>517</v>
      </c>
      <c r="Q14" s="48" t="s">
        <v>191</v>
      </c>
      <c r="R14" s="9" t="s">
        <v>517</v>
      </c>
      <c r="S14" s="9" t="s">
        <v>517</v>
      </c>
      <c r="T14" s="9" t="s">
        <v>517</v>
      </c>
      <c r="U14" s="9" t="s">
        <v>517</v>
      </c>
      <c r="V14" s="9" t="s">
        <v>517</v>
      </c>
      <c r="W14" s="9" t="s">
        <v>517</v>
      </c>
      <c r="X14" s="9" t="s">
        <v>517</v>
      </c>
      <c r="Y14" s="9" t="s">
        <v>517</v>
      </c>
      <c r="Z14" s="9"/>
      <c r="AA14" s="9" t="s">
        <v>517</v>
      </c>
      <c r="AB14" s="9" t="s">
        <v>517</v>
      </c>
      <c r="AC14" s="9" t="s">
        <v>517</v>
      </c>
      <c r="AD14" s="9" t="s">
        <v>517</v>
      </c>
      <c r="AE14" s="9" t="s">
        <v>517</v>
      </c>
      <c r="AF14" s="9" t="s">
        <v>517</v>
      </c>
      <c r="AG14" s="9" t="s">
        <v>517</v>
      </c>
      <c r="AH14" s="9" t="s">
        <v>517</v>
      </c>
    </row>
    <row r="15" spans="1:34" s="5" customFormat="1" ht="39.75" customHeight="1">
      <c r="A15" s="48" t="s">
        <v>192</v>
      </c>
      <c r="B15" s="9" t="s">
        <v>517</v>
      </c>
      <c r="C15" s="9" t="s">
        <v>517</v>
      </c>
      <c r="D15" s="9" t="s">
        <v>517</v>
      </c>
      <c r="E15" s="9" t="s">
        <v>517</v>
      </c>
      <c r="F15" s="9" t="s">
        <v>517</v>
      </c>
      <c r="G15" s="9" t="s">
        <v>517</v>
      </c>
      <c r="H15" s="91"/>
      <c r="I15" s="9" t="s">
        <v>517</v>
      </c>
      <c r="J15" s="9" t="s">
        <v>517</v>
      </c>
      <c r="K15" s="9" t="s">
        <v>517</v>
      </c>
      <c r="L15" s="9" t="s">
        <v>517</v>
      </c>
      <c r="M15" s="9" t="s">
        <v>517</v>
      </c>
      <c r="N15" s="9" t="s">
        <v>517</v>
      </c>
      <c r="O15" s="9" t="s">
        <v>517</v>
      </c>
      <c r="P15" s="9" t="s">
        <v>517</v>
      </c>
      <c r="Q15" s="48" t="s">
        <v>192</v>
      </c>
      <c r="R15" s="9" t="s">
        <v>517</v>
      </c>
      <c r="S15" s="9" t="s">
        <v>517</v>
      </c>
      <c r="T15" s="9" t="s">
        <v>517</v>
      </c>
      <c r="U15" s="9" t="s">
        <v>517</v>
      </c>
      <c r="V15" s="9" t="s">
        <v>517</v>
      </c>
      <c r="W15" s="9" t="s">
        <v>517</v>
      </c>
      <c r="X15" s="9" t="s">
        <v>517</v>
      </c>
      <c r="Y15" s="9" t="s">
        <v>517</v>
      </c>
      <c r="Z15" s="9"/>
      <c r="AA15" s="9" t="s">
        <v>517</v>
      </c>
      <c r="AB15" s="9" t="s">
        <v>517</v>
      </c>
      <c r="AC15" s="9" t="s">
        <v>517</v>
      </c>
      <c r="AD15" s="9" t="s">
        <v>517</v>
      </c>
      <c r="AE15" s="9" t="s">
        <v>517</v>
      </c>
      <c r="AF15" s="9" t="s">
        <v>517</v>
      </c>
      <c r="AG15" s="9" t="s">
        <v>517</v>
      </c>
      <c r="AH15" s="9" t="s">
        <v>517</v>
      </c>
    </row>
    <row r="16" spans="1:34" s="5" customFormat="1" ht="39.75" customHeight="1">
      <c r="A16" s="48" t="s">
        <v>193</v>
      </c>
      <c r="B16" s="9" t="s">
        <v>517</v>
      </c>
      <c r="C16" s="9" t="s">
        <v>517</v>
      </c>
      <c r="D16" s="9" t="s">
        <v>517</v>
      </c>
      <c r="E16" s="9" t="s">
        <v>517</v>
      </c>
      <c r="F16" s="9" t="s">
        <v>517</v>
      </c>
      <c r="G16" s="9" t="s">
        <v>517</v>
      </c>
      <c r="H16" s="91"/>
      <c r="I16" s="9" t="s">
        <v>517</v>
      </c>
      <c r="J16" s="9" t="s">
        <v>517</v>
      </c>
      <c r="K16" s="91">
        <v>2</v>
      </c>
      <c r="L16" s="91">
        <v>221</v>
      </c>
      <c r="M16" s="9">
        <v>1</v>
      </c>
      <c r="N16" s="9">
        <v>2</v>
      </c>
      <c r="O16" s="9" t="s">
        <v>517</v>
      </c>
      <c r="P16" s="9" t="s">
        <v>517</v>
      </c>
      <c r="Q16" s="48" t="s">
        <v>193</v>
      </c>
      <c r="R16" s="91">
        <v>1</v>
      </c>
      <c r="S16" s="91">
        <v>219</v>
      </c>
      <c r="T16" s="9" t="s">
        <v>517</v>
      </c>
      <c r="U16" s="9" t="s">
        <v>517</v>
      </c>
      <c r="V16" s="9" t="s">
        <v>517</v>
      </c>
      <c r="W16" s="9" t="s">
        <v>517</v>
      </c>
      <c r="X16" s="9" t="s">
        <v>517</v>
      </c>
      <c r="Y16" s="9" t="s">
        <v>517</v>
      </c>
      <c r="Z16" s="91"/>
      <c r="AA16" s="9" t="s">
        <v>517</v>
      </c>
      <c r="AB16" s="9" t="s">
        <v>517</v>
      </c>
      <c r="AC16" s="9" t="s">
        <v>517</v>
      </c>
      <c r="AD16" s="9" t="s">
        <v>517</v>
      </c>
      <c r="AE16" s="9" t="s">
        <v>517</v>
      </c>
      <c r="AF16" s="9" t="s">
        <v>517</v>
      </c>
      <c r="AG16" s="9" t="s">
        <v>517</v>
      </c>
      <c r="AH16" s="9" t="s">
        <v>517</v>
      </c>
    </row>
    <row r="17" spans="1:34" ht="39.75" customHeight="1">
      <c r="A17" s="48" t="s">
        <v>194</v>
      </c>
      <c r="B17" s="9" t="s">
        <v>517</v>
      </c>
      <c r="C17" s="9" t="s">
        <v>517</v>
      </c>
      <c r="D17" s="11" t="s">
        <v>517</v>
      </c>
      <c r="E17" s="11" t="s">
        <v>517</v>
      </c>
      <c r="F17" s="9" t="s">
        <v>517</v>
      </c>
      <c r="G17" s="9" t="s">
        <v>517</v>
      </c>
      <c r="H17" s="9"/>
      <c r="I17" s="9" t="s">
        <v>517</v>
      </c>
      <c r="J17" s="9" t="s">
        <v>517</v>
      </c>
      <c r="K17" s="9" t="s">
        <v>517</v>
      </c>
      <c r="L17" s="9" t="s">
        <v>517</v>
      </c>
      <c r="M17" s="203" t="s">
        <v>517</v>
      </c>
      <c r="N17" s="203" t="s">
        <v>517</v>
      </c>
      <c r="O17" s="203" t="s">
        <v>517</v>
      </c>
      <c r="P17" s="203" t="s">
        <v>517</v>
      </c>
      <c r="Q17" s="48" t="s">
        <v>194</v>
      </c>
      <c r="R17" s="203" t="s">
        <v>517</v>
      </c>
      <c r="S17" s="203" t="s">
        <v>517</v>
      </c>
      <c r="T17" s="203" t="s">
        <v>517</v>
      </c>
      <c r="U17" s="203" t="s">
        <v>517</v>
      </c>
      <c r="V17" s="203" t="s">
        <v>517</v>
      </c>
      <c r="W17" s="203" t="s">
        <v>517</v>
      </c>
      <c r="X17" s="203" t="s">
        <v>517</v>
      </c>
      <c r="Y17" s="203" t="s">
        <v>517</v>
      </c>
      <c r="Z17" s="203"/>
      <c r="AA17" s="203" t="s">
        <v>517</v>
      </c>
      <c r="AB17" s="203" t="s">
        <v>517</v>
      </c>
      <c r="AC17" s="203" t="s">
        <v>517</v>
      </c>
      <c r="AD17" s="203" t="s">
        <v>517</v>
      </c>
      <c r="AE17" s="203" t="s">
        <v>517</v>
      </c>
      <c r="AF17" s="203" t="s">
        <v>517</v>
      </c>
      <c r="AG17" s="9" t="s">
        <v>517</v>
      </c>
      <c r="AH17" s="9" t="s">
        <v>517</v>
      </c>
    </row>
    <row r="18" spans="1:34" ht="39.75" customHeight="1">
      <c r="A18" s="48" t="s">
        <v>195</v>
      </c>
      <c r="B18" s="9" t="s">
        <v>517</v>
      </c>
      <c r="C18" s="9" t="s">
        <v>517</v>
      </c>
      <c r="D18" s="11" t="s">
        <v>517</v>
      </c>
      <c r="E18" s="11" t="s">
        <v>517</v>
      </c>
      <c r="F18" s="9" t="s">
        <v>517</v>
      </c>
      <c r="G18" s="9" t="s">
        <v>517</v>
      </c>
      <c r="H18" s="205"/>
      <c r="I18" s="9" t="s">
        <v>517</v>
      </c>
      <c r="J18" s="9" t="s">
        <v>517</v>
      </c>
      <c r="K18" s="9" t="s">
        <v>517</v>
      </c>
      <c r="L18" s="9" t="s">
        <v>517</v>
      </c>
      <c r="M18" s="203" t="s">
        <v>517</v>
      </c>
      <c r="N18" s="203" t="s">
        <v>517</v>
      </c>
      <c r="O18" s="203" t="s">
        <v>517</v>
      </c>
      <c r="P18" s="203" t="s">
        <v>517</v>
      </c>
      <c r="Q18" s="48" t="s">
        <v>195</v>
      </c>
      <c r="R18" s="203" t="s">
        <v>517</v>
      </c>
      <c r="S18" s="203" t="s">
        <v>517</v>
      </c>
      <c r="T18" s="203" t="s">
        <v>517</v>
      </c>
      <c r="U18" s="203" t="s">
        <v>517</v>
      </c>
      <c r="V18" s="203" t="s">
        <v>517</v>
      </c>
      <c r="W18" s="203" t="s">
        <v>517</v>
      </c>
      <c r="X18" s="203" t="s">
        <v>517</v>
      </c>
      <c r="Y18" s="203" t="s">
        <v>517</v>
      </c>
      <c r="Z18" s="203"/>
      <c r="AA18" s="203" t="s">
        <v>517</v>
      </c>
      <c r="AB18" s="203" t="s">
        <v>517</v>
      </c>
      <c r="AC18" s="203" t="s">
        <v>517</v>
      </c>
      <c r="AD18" s="203" t="s">
        <v>517</v>
      </c>
      <c r="AE18" s="203" t="s">
        <v>517</v>
      </c>
      <c r="AF18" s="203" t="s">
        <v>517</v>
      </c>
      <c r="AG18" s="9" t="s">
        <v>517</v>
      </c>
      <c r="AH18" s="9" t="s">
        <v>517</v>
      </c>
    </row>
    <row r="19" spans="1:34" ht="39.75" customHeight="1" thickBot="1">
      <c r="A19" s="207" t="s">
        <v>441</v>
      </c>
      <c r="B19" s="71">
        <v>1</v>
      </c>
      <c r="C19" s="72">
        <v>10958</v>
      </c>
      <c r="D19" s="208">
        <v>1</v>
      </c>
      <c r="E19" s="208">
        <v>10958</v>
      </c>
      <c r="F19" s="312" t="s">
        <v>517</v>
      </c>
      <c r="G19" s="312" t="s">
        <v>517</v>
      </c>
      <c r="H19" s="205"/>
      <c r="I19" s="312" t="s">
        <v>517</v>
      </c>
      <c r="J19" s="312" t="s">
        <v>517</v>
      </c>
      <c r="K19" s="72" t="s">
        <v>517</v>
      </c>
      <c r="L19" s="72" t="s">
        <v>517</v>
      </c>
      <c r="M19" s="73" t="s">
        <v>517</v>
      </c>
      <c r="N19" s="73" t="s">
        <v>517</v>
      </c>
      <c r="O19" s="73" t="s">
        <v>517</v>
      </c>
      <c r="P19" s="73" t="s">
        <v>517</v>
      </c>
      <c r="Q19" s="207" t="s">
        <v>441</v>
      </c>
      <c r="R19" s="73" t="s">
        <v>517</v>
      </c>
      <c r="S19" s="73" t="s">
        <v>517</v>
      </c>
      <c r="T19" s="73" t="s">
        <v>517</v>
      </c>
      <c r="U19" s="73" t="s">
        <v>517</v>
      </c>
      <c r="V19" s="73" t="s">
        <v>517</v>
      </c>
      <c r="W19" s="73" t="s">
        <v>517</v>
      </c>
      <c r="X19" s="73" t="s">
        <v>517</v>
      </c>
      <c r="Y19" s="73" t="s">
        <v>517</v>
      </c>
      <c r="Z19" s="67"/>
      <c r="AA19" s="73" t="s">
        <v>517</v>
      </c>
      <c r="AB19" s="73" t="s">
        <v>517</v>
      </c>
      <c r="AC19" s="73" t="s">
        <v>517</v>
      </c>
      <c r="AD19" s="73" t="s">
        <v>517</v>
      </c>
      <c r="AE19" s="73" t="s">
        <v>517</v>
      </c>
      <c r="AF19" s="73" t="s">
        <v>517</v>
      </c>
      <c r="AG19" s="72" t="s">
        <v>517</v>
      </c>
      <c r="AH19" s="72" t="s">
        <v>517</v>
      </c>
    </row>
    <row r="20" spans="1:28" ht="19.5" customHeight="1" thickTop="1">
      <c r="A20" s="5" t="s">
        <v>442</v>
      </c>
      <c r="B20" s="128"/>
      <c r="C20" s="128"/>
      <c r="D20" s="103"/>
      <c r="E20" s="106"/>
      <c r="F20" s="129"/>
      <c r="G20" s="130"/>
      <c r="H20" s="19"/>
      <c r="I20" s="128"/>
      <c r="J20" s="128"/>
      <c r="L20" s="58"/>
      <c r="Q20" s="5" t="s">
        <v>442</v>
      </c>
      <c r="R20" s="128"/>
      <c r="S20" s="128"/>
      <c r="T20" s="128"/>
      <c r="U20" s="128"/>
      <c r="V20" s="128"/>
      <c r="W20" s="128"/>
      <c r="X20" s="128"/>
      <c r="Y20" s="128"/>
      <c r="Z20" s="128"/>
      <c r="AA20" s="129"/>
      <c r="AB20" s="102"/>
    </row>
    <row r="21" spans="1:30" ht="15" customHeight="1">
      <c r="A21" s="5"/>
      <c r="D21" s="2"/>
      <c r="F21" s="2"/>
      <c r="I21" s="2"/>
      <c r="K21" s="54"/>
      <c r="N21" s="128"/>
      <c r="O21" s="128"/>
      <c r="P21" s="128"/>
      <c r="Q21" s="5" t="s">
        <v>551</v>
      </c>
      <c r="R21" s="55"/>
      <c r="S21" s="55"/>
      <c r="T21" s="55"/>
      <c r="U21" s="55"/>
      <c r="V21" s="55"/>
      <c r="W21" s="55"/>
      <c r="X21" s="55"/>
      <c r="Y21" s="55"/>
      <c r="Z21" s="55"/>
      <c r="AB21" s="76"/>
      <c r="AD21" s="57"/>
    </row>
    <row r="22" spans="4:30" ht="13.5">
      <c r="D22" s="2"/>
      <c r="F22" s="2"/>
      <c r="I22" s="2"/>
      <c r="N22" s="128"/>
      <c r="O22" s="128"/>
      <c r="P22" s="128"/>
      <c r="R22" s="55"/>
      <c r="S22" s="55"/>
      <c r="T22" s="55"/>
      <c r="U22" s="55"/>
      <c r="V22" s="55"/>
      <c r="W22" s="55"/>
      <c r="X22" s="55"/>
      <c r="Y22" s="55"/>
      <c r="Z22" s="55"/>
      <c r="AB22" s="76"/>
      <c r="AD22" s="57"/>
    </row>
    <row r="23" spans="4:30" ht="13.5">
      <c r="D23" s="2"/>
      <c r="F23" s="2"/>
      <c r="I23" s="2"/>
      <c r="N23" s="128"/>
      <c r="O23" s="128"/>
      <c r="P23" s="128"/>
      <c r="R23" s="55"/>
      <c r="S23" s="55"/>
      <c r="T23" s="55"/>
      <c r="U23" s="55"/>
      <c r="V23" s="55"/>
      <c r="W23" s="55"/>
      <c r="X23" s="55"/>
      <c r="Y23" s="55"/>
      <c r="Z23" s="55"/>
      <c r="AB23" s="76"/>
      <c r="AD23" s="57"/>
    </row>
    <row r="24" spans="4:30" ht="13.5">
      <c r="D24" s="2"/>
      <c r="F24" s="2"/>
      <c r="I24" s="2"/>
      <c r="N24" s="128"/>
      <c r="O24" s="128"/>
      <c r="P24" s="128"/>
      <c r="AB24" s="76"/>
      <c r="AD24" s="57"/>
    </row>
    <row r="25" spans="6:30" ht="13.5">
      <c r="F25" s="2"/>
      <c r="N25" s="128"/>
      <c r="O25" s="128"/>
      <c r="P25" s="128"/>
      <c r="AB25" s="76"/>
      <c r="AD25" s="57"/>
    </row>
    <row r="26" spans="14:28" ht="13.5">
      <c r="N26" s="128"/>
      <c r="O26" s="128"/>
      <c r="P26" s="128"/>
      <c r="AB26" s="76"/>
    </row>
    <row r="27" spans="14:28" ht="13.5">
      <c r="N27" s="128"/>
      <c r="O27" s="128"/>
      <c r="P27" s="128"/>
      <c r="AB27" s="76"/>
    </row>
    <row r="28" spans="14:28" ht="13.5">
      <c r="N28" s="128"/>
      <c r="O28" s="128"/>
      <c r="P28" s="128"/>
      <c r="AB28" s="76"/>
    </row>
    <row r="29" spans="14:28" ht="13.5">
      <c r="N29" s="128"/>
      <c r="O29" s="128"/>
      <c r="P29" s="128"/>
      <c r="AB29" s="76"/>
    </row>
    <row r="30" spans="14:28" ht="13.5">
      <c r="N30" s="128"/>
      <c r="O30" s="128"/>
      <c r="P30" s="128"/>
      <c r="AB30" s="76"/>
    </row>
    <row r="31" spans="14:28" ht="13.5">
      <c r="N31" s="128"/>
      <c r="O31" s="128"/>
      <c r="P31" s="128"/>
      <c r="AB31" s="76"/>
    </row>
    <row r="32" spans="14:28" ht="13.5">
      <c r="N32" s="128"/>
      <c r="O32" s="128"/>
      <c r="P32" s="128"/>
      <c r="AB32" s="76"/>
    </row>
    <row r="33" spans="14:28" ht="13.5">
      <c r="N33" s="128"/>
      <c r="O33" s="128"/>
      <c r="P33" s="128"/>
      <c r="AB33" s="76"/>
    </row>
    <row r="34" spans="14:28" ht="13.5">
      <c r="N34" s="128"/>
      <c r="O34" s="128"/>
      <c r="P34" s="128"/>
      <c r="AB34" s="76"/>
    </row>
    <row r="35" spans="14:28" ht="13.5">
      <c r="N35" s="128"/>
      <c r="O35" s="128"/>
      <c r="P35" s="128"/>
      <c r="AB35" s="76"/>
    </row>
    <row r="36" spans="14:28" ht="13.5">
      <c r="N36" s="128"/>
      <c r="O36" s="128"/>
      <c r="P36" s="128"/>
      <c r="AB36" s="76"/>
    </row>
    <row r="37" spans="14:28" ht="13.5">
      <c r="N37" s="128"/>
      <c r="O37" s="128"/>
      <c r="P37" s="128"/>
      <c r="AB37" s="76"/>
    </row>
    <row r="38" spans="14:28" ht="13.5">
      <c r="N38" s="128"/>
      <c r="O38" s="128"/>
      <c r="P38" s="128"/>
      <c r="AB38" s="76"/>
    </row>
    <row r="39" spans="14:28" ht="13.5">
      <c r="N39" s="128"/>
      <c r="O39" s="128"/>
      <c r="P39" s="128"/>
      <c r="AB39" s="76"/>
    </row>
    <row r="40" spans="14:28" ht="13.5">
      <c r="N40" s="128"/>
      <c r="O40" s="128"/>
      <c r="P40" s="128"/>
      <c r="AB40" s="76"/>
    </row>
    <row r="41" spans="14:28" ht="13.5">
      <c r="N41" s="128"/>
      <c r="O41" s="128"/>
      <c r="P41" s="128"/>
      <c r="AB41" s="76"/>
    </row>
    <row r="42" spans="14:28" ht="13.5">
      <c r="N42" s="128"/>
      <c r="O42" s="128"/>
      <c r="P42" s="128"/>
      <c r="AB42" s="76"/>
    </row>
    <row r="43" spans="14:28" ht="13.5">
      <c r="N43" s="128"/>
      <c r="O43" s="128"/>
      <c r="P43" s="128"/>
      <c r="AB43" s="76"/>
    </row>
    <row r="44" spans="14:28" ht="13.5">
      <c r="N44" s="128"/>
      <c r="O44" s="128"/>
      <c r="P44" s="128"/>
      <c r="AB44" s="76"/>
    </row>
    <row r="45" spans="14:28" ht="13.5">
      <c r="N45" s="128"/>
      <c r="O45" s="128"/>
      <c r="P45" s="128"/>
      <c r="AB45" s="76"/>
    </row>
    <row r="46" spans="14:28" ht="13.5">
      <c r="N46" s="128"/>
      <c r="O46" s="128"/>
      <c r="P46" s="128"/>
      <c r="AB46" s="76"/>
    </row>
    <row r="47" spans="14:28" ht="13.5">
      <c r="N47" s="128"/>
      <c r="O47" s="128"/>
      <c r="P47" s="128"/>
      <c r="AB47" s="76"/>
    </row>
    <row r="48" spans="14:28" ht="13.5">
      <c r="N48" s="128"/>
      <c r="O48" s="128"/>
      <c r="P48" s="128"/>
      <c r="AB48" s="76"/>
    </row>
    <row r="49" spans="14:28" ht="13.5">
      <c r="N49" s="128"/>
      <c r="O49" s="128"/>
      <c r="P49" s="128"/>
      <c r="AB49" s="76"/>
    </row>
    <row r="50" spans="14:28" ht="13.5">
      <c r="N50" s="128"/>
      <c r="O50" s="128"/>
      <c r="P50" s="128"/>
      <c r="AB50" s="76"/>
    </row>
    <row r="51" spans="14:28" ht="13.5">
      <c r="N51" s="128"/>
      <c r="O51" s="128"/>
      <c r="P51" s="128"/>
      <c r="AB51" s="5"/>
    </row>
    <row r="52" spans="14:28" ht="13.5">
      <c r="N52" s="128"/>
      <c r="O52" s="128"/>
      <c r="P52" s="128"/>
      <c r="AB52" s="5"/>
    </row>
    <row r="53" spans="14:28" ht="13.5">
      <c r="N53" s="128"/>
      <c r="O53" s="128"/>
      <c r="P53" s="128"/>
      <c r="AB53" s="5"/>
    </row>
    <row r="54" spans="14:28" ht="13.5">
      <c r="N54" s="128"/>
      <c r="O54" s="128"/>
      <c r="P54" s="128"/>
      <c r="AB54" s="5"/>
    </row>
    <row r="55" spans="14:28" ht="13.5">
      <c r="N55" s="128"/>
      <c r="O55" s="128"/>
      <c r="P55" s="128"/>
      <c r="AB55" s="5"/>
    </row>
    <row r="56" spans="14:28" ht="13.5">
      <c r="N56" s="128"/>
      <c r="O56" s="128"/>
      <c r="P56" s="128"/>
      <c r="AB56" s="5"/>
    </row>
    <row r="57" spans="14:28" ht="13.5">
      <c r="N57" s="128"/>
      <c r="O57" s="128"/>
      <c r="P57" s="128"/>
      <c r="AB57" s="5"/>
    </row>
    <row r="58" spans="14:28" ht="13.5">
      <c r="N58" s="128"/>
      <c r="O58" s="128"/>
      <c r="P58" s="128"/>
      <c r="AB58" s="5"/>
    </row>
    <row r="59" spans="14:28" ht="13.5">
      <c r="N59" s="128"/>
      <c r="O59" s="128"/>
      <c r="P59" s="128"/>
      <c r="AB59" s="5"/>
    </row>
    <row r="60" spans="14:28" ht="13.5">
      <c r="N60" s="128"/>
      <c r="O60" s="128"/>
      <c r="P60" s="128"/>
      <c r="AB60" s="5"/>
    </row>
    <row r="61" spans="14:28" ht="13.5">
      <c r="N61" s="128"/>
      <c r="O61" s="128"/>
      <c r="P61" s="128"/>
      <c r="AB61" s="5"/>
    </row>
    <row r="62" spans="14:28" ht="13.5">
      <c r="N62" s="128"/>
      <c r="O62" s="128"/>
      <c r="P62" s="128"/>
      <c r="AB62" s="5"/>
    </row>
    <row r="63" spans="14:28" ht="13.5">
      <c r="N63" s="128"/>
      <c r="O63" s="128"/>
      <c r="P63" s="128"/>
      <c r="AB63" s="5"/>
    </row>
    <row r="64" spans="14:28" ht="13.5">
      <c r="N64" s="128"/>
      <c r="O64" s="128"/>
      <c r="P64" s="128"/>
      <c r="AB64" s="5"/>
    </row>
    <row r="65" spans="14:28" ht="13.5">
      <c r="N65" s="128"/>
      <c r="O65" s="128"/>
      <c r="P65" s="128"/>
      <c r="AB65" s="5"/>
    </row>
    <row r="66" spans="14:28" ht="13.5">
      <c r="N66" s="128"/>
      <c r="O66" s="128"/>
      <c r="P66" s="128"/>
      <c r="AB66" s="5"/>
    </row>
    <row r="67" spans="14:28" ht="13.5">
      <c r="N67" s="128"/>
      <c r="O67" s="128"/>
      <c r="P67" s="128"/>
      <c r="AB67" s="5"/>
    </row>
    <row r="68" spans="14:28" ht="13.5">
      <c r="N68" s="128"/>
      <c r="O68" s="128"/>
      <c r="P68" s="128"/>
      <c r="AB68" s="5"/>
    </row>
    <row r="69" spans="14:28" ht="13.5">
      <c r="N69" s="128"/>
      <c r="O69" s="128"/>
      <c r="P69" s="128"/>
      <c r="AB69" s="5"/>
    </row>
    <row r="70" spans="14:28" ht="13.5">
      <c r="N70" s="128"/>
      <c r="O70" s="128"/>
      <c r="P70" s="128"/>
      <c r="AB70" s="5"/>
    </row>
    <row r="71" spans="14:16" ht="13.5">
      <c r="N71" s="128"/>
      <c r="O71" s="128"/>
      <c r="P71" s="128"/>
    </row>
    <row r="72" spans="14:16" ht="13.5">
      <c r="N72" s="128"/>
      <c r="O72" s="128"/>
      <c r="P72" s="128"/>
    </row>
    <row r="73" spans="14:16" ht="13.5">
      <c r="N73" s="128"/>
      <c r="O73" s="128"/>
      <c r="P73" s="128"/>
    </row>
    <row r="74" spans="14:16" ht="13.5">
      <c r="N74" s="128"/>
      <c r="O74" s="128"/>
      <c r="P74" s="128"/>
    </row>
    <row r="75" spans="14:16" ht="13.5">
      <c r="N75" s="128"/>
      <c r="O75" s="128"/>
      <c r="P75" s="128"/>
    </row>
    <row r="76" spans="14:16" ht="13.5">
      <c r="N76" s="128"/>
      <c r="O76" s="128"/>
      <c r="P76" s="128"/>
    </row>
    <row r="77" spans="14:16" ht="13.5">
      <c r="N77" s="128"/>
      <c r="O77" s="128"/>
      <c r="P77" s="128"/>
    </row>
    <row r="78" spans="14:16" ht="13.5">
      <c r="N78" s="128"/>
      <c r="O78" s="128"/>
      <c r="P78" s="128"/>
    </row>
    <row r="79" spans="14:16" ht="13.5">
      <c r="N79" s="128"/>
      <c r="O79" s="128"/>
      <c r="P79" s="128"/>
    </row>
    <row r="80" spans="14:16" ht="13.5">
      <c r="N80" s="128"/>
      <c r="O80" s="128"/>
      <c r="P80" s="128"/>
    </row>
    <row r="81" spans="14:16" ht="13.5">
      <c r="N81" s="128"/>
      <c r="O81" s="128"/>
      <c r="P81" s="128"/>
    </row>
  </sheetData>
  <mergeCells count="40">
    <mergeCell ref="AA3:AF3"/>
    <mergeCell ref="AA1:AH1"/>
    <mergeCell ref="Q1:Y1"/>
    <mergeCell ref="AG3:AH5"/>
    <mergeCell ref="AE4:AF4"/>
    <mergeCell ref="AE5:AF5"/>
    <mergeCell ref="AA4:AB4"/>
    <mergeCell ref="AA5:AB5"/>
    <mergeCell ref="AC4:AD4"/>
    <mergeCell ref="X4:Y4"/>
    <mergeCell ref="A1:G1"/>
    <mergeCell ref="B3:G3"/>
    <mergeCell ref="I3:J3"/>
    <mergeCell ref="I1:P1"/>
    <mergeCell ref="K3:P3"/>
    <mergeCell ref="A3:A7"/>
    <mergeCell ref="F4:G4"/>
    <mergeCell ref="F5:G5"/>
    <mergeCell ref="I4:J4"/>
    <mergeCell ref="I5:J5"/>
    <mergeCell ref="X5:Y5"/>
    <mergeCell ref="V4:W4"/>
    <mergeCell ref="V5:W5"/>
    <mergeCell ref="R5:S5"/>
    <mergeCell ref="T4:U4"/>
    <mergeCell ref="T5:U5"/>
    <mergeCell ref="B4:C4"/>
    <mergeCell ref="B5:C5"/>
    <mergeCell ref="D4:E4"/>
    <mergeCell ref="D5:E5"/>
    <mergeCell ref="Q3:Q7"/>
    <mergeCell ref="R3:Y3"/>
    <mergeCell ref="AC5:AD5"/>
    <mergeCell ref="K4:L4"/>
    <mergeCell ref="K5:L5"/>
    <mergeCell ref="M4:N4"/>
    <mergeCell ref="M5:N5"/>
    <mergeCell ref="R4:S4"/>
    <mergeCell ref="O4:P4"/>
    <mergeCell ref="O5:P5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&amp;L&amp;"굴림체,굵게"&amp;12주택·건설&amp;R&amp;"Times New Roman,보통"&amp;12 Housing, Construction</oddHeader>
  </headerFooter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2010-01-28T02:15:18Z</cp:lastPrinted>
  <dcterms:created xsi:type="dcterms:W3CDTF">1999-04-14T04:13:28Z</dcterms:created>
  <dcterms:modified xsi:type="dcterms:W3CDTF">2010-03-18T11:32:51Z</dcterms:modified>
  <cp:category/>
  <cp:version/>
  <cp:contentType/>
  <cp:contentStatus/>
</cp:coreProperties>
</file>