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580" windowWidth="19305" windowHeight="4920" tabRatio="762" firstSheet="8" activeTab="14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 및 독서실" sheetId="9" r:id="rId9"/>
    <sheet name="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</sheets>
  <definedNames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'15.언론매체'!$A$1:$K$19</definedName>
    <definedName name="_xlnm.Print_Area" localSheetId="7">'7.적령아동취학'!$A$1:$L$19</definedName>
    <definedName name="_xlnm.Print_Area" localSheetId="8">'8.사설학원 및 독서실'!$A$1:$Y$20</definedName>
    <definedName name="_xlnm.Print_Area" localSheetId="9">'9.공공도서관'!$A$1:$L$14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'15.언론매체'!$A$1:$K$19</definedName>
    <definedName name="Z_14204D80_36A5_4F44_96A3_7DECF6C525DA_.wvu.PrintArea" localSheetId="7" hidden="1">'7.적령아동취학'!$A$1:$L$18</definedName>
    <definedName name="Z_14204D80_36A5_4F44_96A3_7DECF6C525DA_.wvu.PrintArea" localSheetId="8" hidden="1">'8.사설학원 및 독서실'!$A$1:$W$20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'7.적령아동취학'!$A$1:$L$18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'7.적령아동취학'!$A$1:$L$18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'7.적령아동취학'!$A$1:$L$18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'7.적령아동취학'!$A$1:$L$18</definedName>
    <definedName name="Z_B53555E2_D062_4764_A4C2_F8BFDB4A9889_.wvu.PrintArea" localSheetId="8" hidden="1">'8.사설학원 및 독서실'!$A$1:$W$20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'7.적령아동취학'!$A$1:$L$18</definedName>
  </definedNames>
  <calcPr fullCalcOnLoad="1"/>
</workbook>
</file>

<file path=xl/sharedStrings.xml><?xml version="1.0" encoding="utf-8"?>
<sst xmlns="http://schemas.openxmlformats.org/spreadsheetml/2006/main" count="2115" uniqueCount="612">
  <si>
    <t>단위 : 명,  %</t>
  </si>
  <si>
    <t>취  학  률</t>
  </si>
  <si>
    <t>적   령   아   동</t>
  </si>
  <si>
    <t>유예 및 과령아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</si>
  <si>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</si>
  <si>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</si>
  <si>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</si>
  <si>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</si>
  <si>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</si>
  <si>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</si>
  <si>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</si>
  <si>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</si>
  <si>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</si>
  <si>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</si>
  <si>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</si>
  <si>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</si>
  <si>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</si>
  <si>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</si>
  <si>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</si>
  <si>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</si>
  <si>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</si>
  <si>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</si>
  <si>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</si>
  <si>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</si>
  <si>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</si>
  <si>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Clerical staffs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</si>
  <si>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</si>
  <si>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</si>
  <si>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</si>
  <si>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</si>
  <si>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</si>
  <si>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</si>
  <si>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</si>
  <si>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</si>
  <si>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</si>
  <si>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</si>
  <si>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</si>
  <si>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</si>
  <si>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</si>
  <si>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</si>
  <si>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</si>
  <si>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</si>
  <si>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</si>
  <si>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</si>
  <si>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</si>
  <si>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</si>
  <si>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</si>
  <si>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</si>
  <si>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</si>
  <si>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</si>
  <si>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</si>
  <si>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</si>
  <si>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</si>
  <si>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</si>
  <si>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</si>
  <si>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여</t>
  </si>
  <si>
    <t>National</t>
  </si>
  <si>
    <t>enrollment</t>
  </si>
  <si>
    <t>강의실수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</si>
  <si>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</si>
  <si>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</si>
  <si>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</si>
  <si>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</si>
  <si>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</si>
  <si>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</si>
  <si>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</si>
  <si>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민속자료</t>
  </si>
  <si>
    <t>Folklore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</si>
  <si>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</si>
  <si>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</si>
  <si>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</si>
  <si>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</si>
  <si>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</si>
  <si>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</si>
  <si>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School</t>
  </si>
  <si>
    <t>Schools</t>
  </si>
  <si>
    <t>학급수</t>
  </si>
  <si>
    <t>사무직원수</t>
  </si>
  <si>
    <t>Number of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</si>
  <si>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</si>
  <si>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</si>
  <si>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</si>
  <si>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</si>
  <si>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</si>
  <si>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</si>
  <si>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</si>
  <si>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Number of</t>
  </si>
  <si>
    <t>원  수</t>
  </si>
  <si>
    <t>학   교   수</t>
  </si>
  <si>
    <t>학  생  수</t>
  </si>
  <si>
    <t>교  원  수</t>
  </si>
  <si>
    <t xml:space="preserve">교지면적  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</si>
  <si>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</si>
  <si>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</si>
  <si>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</si>
  <si>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</si>
  <si>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</si>
  <si>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</si>
  <si>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Entrants</t>
  </si>
  <si>
    <t>No. of</t>
  </si>
  <si>
    <t>Class</t>
  </si>
  <si>
    <t>rooms</t>
  </si>
  <si>
    <t>연   별</t>
  </si>
  <si>
    <t>졸업자현황  Graduation</t>
  </si>
  <si>
    <t>입학자현황 Entrance</t>
  </si>
  <si>
    <t>입학정원</t>
  </si>
  <si>
    <t>입학자</t>
  </si>
  <si>
    <t>Attendants</t>
  </si>
  <si>
    <t>Course completed</t>
  </si>
  <si>
    <t>Instructors</t>
  </si>
  <si>
    <t>학교별</t>
  </si>
  <si>
    <t>Area</t>
  </si>
  <si>
    <t>Daily</t>
  </si>
  <si>
    <t>Weekly</t>
  </si>
  <si>
    <t>일  간</t>
  </si>
  <si>
    <t>주  간</t>
  </si>
  <si>
    <t>Children of</t>
  </si>
  <si>
    <t>-</t>
  </si>
  <si>
    <t>국·공립계</t>
  </si>
  <si>
    <t>장수군립도서관</t>
  </si>
  <si>
    <t>장수공공도서관</t>
  </si>
  <si>
    <t>사립계</t>
  </si>
  <si>
    <t>Admissionquota</t>
  </si>
  <si>
    <t>직 원 수</t>
  </si>
  <si>
    <t>(명)</t>
  </si>
  <si>
    <t>staffs</t>
  </si>
  <si>
    <t>International</t>
  </si>
  <si>
    <t>단위 : 개, 명, 천㎡</t>
  </si>
  <si>
    <t>Unit : number,  person, 1000㎡</t>
  </si>
  <si>
    <t xml:space="preserve">공 공 체 육 시 설        </t>
  </si>
  <si>
    <t xml:space="preserve">  5. 일 반 계 고 등 학 교(국 · 공립)</t>
  </si>
  <si>
    <t>GENERAL HIGH SCHOOLS(NATIONAL AND PUBLIC)</t>
  </si>
  <si>
    <t>9. 공 공 도 서 관</t>
  </si>
  <si>
    <t>PUBLIC LIBRARIES</t>
  </si>
  <si>
    <t>단위 : 개, %, 권, 명,천원</t>
  </si>
  <si>
    <t>Unit : number, %, volume,  person, thousand won</t>
  </si>
  <si>
    <t>연   별</t>
  </si>
  <si>
    <t>자  료  수</t>
  </si>
  <si>
    <t>연간열람책수</t>
  </si>
  <si>
    <t>연간이용자수</t>
  </si>
  <si>
    <t>연간대여책수</t>
  </si>
  <si>
    <t>읍면별</t>
  </si>
  <si>
    <t>(개소)</t>
  </si>
  <si>
    <t>(개)</t>
  </si>
  <si>
    <t>도서</t>
  </si>
  <si>
    <t>비도서</t>
  </si>
  <si>
    <t>Year &amp;</t>
  </si>
  <si>
    <t>Book</t>
  </si>
  <si>
    <t>Annual</t>
  </si>
  <si>
    <t>Annual books</t>
  </si>
  <si>
    <t>Number of libraries</t>
  </si>
  <si>
    <t>data</t>
  </si>
  <si>
    <t>Non-book</t>
  </si>
  <si>
    <t>reading books</t>
  </si>
  <si>
    <t>users</t>
  </si>
  <si>
    <t>Lent</t>
  </si>
  <si>
    <t>사립계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</si>
  <si>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</si>
  <si>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</si>
  <si>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</si>
  <si>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</si>
  <si>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</si>
  <si>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</si>
  <si>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</si>
  <si>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</si>
  <si>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>자료 : 장수고, 산서고, 백화여고, 마사고</t>
  </si>
  <si>
    <t>자료 : 문화체육관광사업소, 장수교육지원청</t>
  </si>
  <si>
    <t>신 문 사   Newspaper Publishers</t>
  </si>
  <si>
    <t>6. 전 문 계 고 등 학 교(국 · 공립)</t>
  </si>
  <si>
    <t>VOCATIONAL HIGH SCHOOLS(NATIONAL AND PUBLIC)</t>
  </si>
  <si>
    <t>단위 : 개, 명, 천㎡</t>
  </si>
  <si>
    <t>Unit : number,  person, 1000㎡</t>
  </si>
  <si>
    <t>연   별</t>
  </si>
  <si>
    <t>학   교   수</t>
  </si>
  <si>
    <t>학급수</t>
  </si>
  <si>
    <t>학  생  수</t>
  </si>
  <si>
    <t>교  원  수</t>
  </si>
  <si>
    <t>사무직원수</t>
  </si>
  <si>
    <t>졸업자현황  Graduation</t>
  </si>
  <si>
    <t>입학자현황 Entrance</t>
  </si>
  <si>
    <t xml:space="preserve">교지면적  </t>
  </si>
  <si>
    <t>건물면적</t>
  </si>
  <si>
    <t>보통교실수</t>
  </si>
  <si>
    <t>학교별</t>
  </si>
  <si>
    <t>Schools</t>
  </si>
  <si>
    <t>No. of</t>
  </si>
  <si>
    <t>Clerical staffs</t>
  </si>
  <si>
    <t>입학정원</t>
  </si>
  <si>
    <t>입학자</t>
  </si>
  <si>
    <t>Year &amp;</t>
  </si>
  <si>
    <t>본교</t>
  </si>
  <si>
    <t>분교</t>
  </si>
  <si>
    <t>Class</t>
  </si>
  <si>
    <t>여</t>
  </si>
  <si>
    <t>Entrants to</t>
  </si>
  <si>
    <t>Admission</t>
  </si>
  <si>
    <t>School</t>
  </si>
  <si>
    <t>Number of</t>
  </si>
  <si>
    <t>School</t>
  </si>
  <si>
    <t>Branch</t>
  </si>
  <si>
    <t>rooms</t>
  </si>
  <si>
    <t>higher school</t>
  </si>
  <si>
    <t>quota</t>
  </si>
  <si>
    <t>Entrants</t>
  </si>
  <si>
    <t>land area</t>
  </si>
  <si>
    <t>area</t>
  </si>
  <si>
    <t>Classrooms</t>
  </si>
  <si>
    <t>-</t>
  </si>
  <si>
    <t>국·공립계</t>
  </si>
  <si>
    <t>-</t>
  </si>
  <si>
    <t>사립계</t>
  </si>
  <si>
    <t>국·공립계</t>
  </si>
  <si>
    <t>자료 : 장계공고</t>
  </si>
  <si>
    <t>10. 문 화 재</t>
  </si>
  <si>
    <t>Unit : each</t>
  </si>
  <si>
    <t>연   별</t>
  </si>
  <si>
    <t>총계</t>
  </si>
  <si>
    <t>지      정      문      화      재</t>
  </si>
  <si>
    <t>Designated cultural properties</t>
  </si>
  <si>
    <t>등록문화재</t>
  </si>
  <si>
    <t>읍면별</t>
  </si>
  <si>
    <t>국 가 지 정 문 화 재           National designated</t>
  </si>
  <si>
    <t>지방지정문화재     Local  designated</t>
  </si>
  <si>
    <t>Cultural</t>
  </si>
  <si>
    <t>Registered</t>
  </si>
  <si>
    <t>Year &amp;</t>
  </si>
  <si>
    <t>Grand</t>
  </si>
  <si>
    <t>National</t>
  </si>
  <si>
    <t xml:space="preserve">Historic </t>
  </si>
  <si>
    <t>Folklore</t>
  </si>
  <si>
    <t xml:space="preserve"> Intangible cul-</t>
  </si>
  <si>
    <t>property</t>
  </si>
  <si>
    <t>cultural</t>
  </si>
  <si>
    <t>Treasures</t>
  </si>
  <si>
    <t>Area</t>
  </si>
  <si>
    <t>Monuments</t>
  </si>
  <si>
    <t>tural properties</t>
  </si>
  <si>
    <t xml:space="preserve"> tural properties</t>
  </si>
  <si>
    <t>Materials</t>
  </si>
  <si>
    <t>propertie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</si>
  <si>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</si>
  <si>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</si>
  <si>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</si>
  <si>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</si>
  <si>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</si>
  <si>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</si>
  <si>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</si>
  <si>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</si>
  <si>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 xml:space="preserve">   </t>
  </si>
  <si>
    <t>11. 예 술 단</t>
  </si>
  <si>
    <t>ART PERFORMING ORGANIZATIONS</t>
  </si>
  <si>
    <t xml:space="preserve"> 예 술 단(속)</t>
  </si>
  <si>
    <t xml:space="preserve">ART PERFORMING ORGANIZATIONS(Cont'd) </t>
  </si>
  <si>
    <t>Unit : person</t>
  </si>
  <si>
    <t>Korean classical orchestra</t>
  </si>
  <si>
    <t>무   용   단           Ballet troupes</t>
  </si>
  <si>
    <t>합     창     단          Choral Groups</t>
  </si>
  <si>
    <t>Boy &amp; girl choral groups</t>
  </si>
  <si>
    <t>연    극    단           Drama  groups</t>
  </si>
  <si>
    <t>단        원            Groups</t>
  </si>
  <si>
    <t>Groups</t>
  </si>
  <si>
    <t>단     원          Groups</t>
  </si>
  <si>
    <t>단      원          Groups</t>
  </si>
  <si>
    <t>Year &amp;</t>
  </si>
  <si>
    <t>Temporary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</si>
  <si>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</si>
  <si>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</si>
  <si>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</si>
  <si>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</si>
  <si>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</si>
  <si>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</si>
  <si>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</si>
  <si>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</si>
  <si>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</si>
  <si>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 xml:space="preserve">   </t>
  </si>
  <si>
    <t>12. 문 화 공 간</t>
  </si>
  <si>
    <t>CULTURAL FACILITIES</t>
  </si>
  <si>
    <t>단위 : 개소</t>
  </si>
  <si>
    <t>Unit : place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</si>
  <si>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</si>
  <si>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</si>
  <si>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</si>
  <si>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</si>
  <si>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공공공연장</t>
  </si>
  <si>
    <t>민간공연장</t>
  </si>
  <si>
    <t>영화관</t>
  </si>
  <si>
    <t>미 술 관</t>
  </si>
  <si>
    <t>군민회관</t>
  </si>
  <si>
    <t>종합복지회관</t>
  </si>
  <si>
    <t>청소년회관</t>
  </si>
  <si>
    <t>Public</t>
  </si>
  <si>
    <t>Private</t>
  </si>
  <si>
    <t>Movie</t>
  </si>
  <si>
    <t>스크린수</t>
  </si>
  <si>
    <t xml:space="preserve">Gun </t>
  </si>
  <si>
    <t>General</t>
  </si>
  <si>
    <t>Youth</t>
  </si>
  <si>
    <t xml:space="preserve">National performiy </t>
  </si>
  <si>
    <t>complex</t>
  </si>
  <si>
    <t>Complex</t>
  </si>
  <si>
    <t>Theater</t>
  </si>
  <si>
    <t>No.of screens</t>
  </si>
  <si>
    <t>Art museum</t>
  </si>
  <si>
    <t>Gallery</t>
  </si>
  <si>
    <t>public center</t>
  </si>
  <si>
    <t>Welfare center</t>
  </si>
  <si>
    <t>Center</t>
  </si>
  <si>
    <t>Cultural center</t>
  </si>
  <si>
    <t>art center</t>
  </si>
  <si>
    <t>Initiation center</t>
  </si>
  <si>
    <t>13. 체 육 시 설</t>
  </si>
  <si>
    <t>PUBLIC SPORTS FACILITIES</t>
  </si>
  <si>
    <t>체 육 시 설(속1)</t>
  </si>
  <si>
    <t>PUBLIC SPORTS FACILITIES(Cont`d 1)</t>
  </si>
  <si>
    <t>체 육 시 설(속2)</t>
  </si>
  <si>
    <t>PUBLIC SPORTS FACILITIES(Cont`d 2)</t>
  </si>
  <si>
    <t>체 육 시 설(속3)</t>
  </si>
  <si>
    <t>PUBLIC SPORTS FACILITIES(Cont`d 3)</t>
  </si>
  <si>
    <t>단위 : 개소, ㎡</t>
  </si>
  <si>
    <t xml:space="preserve">                  Unit : number, ㎡</t>
  </si>
  <si>
    <t>단위 : 개소, ㎡</t>
  </si>
  <si>
    <t xml:space="preserve">          Unit : number, ㎡</t>
  </si>
  <si>
    <t xml:space="preserve">                 Unit : number, ㎡</t>
  </si>
  <si>
    <t>연   별
읍면별
Year &amp;
Eup Myeon</t>
  </si>
  <si>
    <t xml:space="preserve">공 공 체 육 시 설        </t>
  </si>
  <si>
    <t>Public sports facilities</t>
  </si>
  <si>
    <t>신 고 체 육 시 설</t>
  </si>
  <si>
    <t>Reported sports facilities</t>
  </si>
  <si>
    <t xml:space="preserve">등록체육시설Registered  </t>
  </si>
  <si>
    <t>합계</t>
  </si>
  <si>
    <t>육상
경기장
Stadium</t>
  </si>
  <si>
    <t>축구장
Football
field</t>
  </si>
  <si>
    <t>하키장
Hockey
ground</t>
  </si>
  <si>
    <t>야구장
baseball
field</t>
  </si>
  <si>
    <t>싸이클
경기장
Cycle
field</t>
  </si>
  <si>
    <t>테니스장
tennis
court</t>
  </si>
  <si>
    <t>씨름장
Ssireum field</t>
  </si>
  <si>
    <t>간이운동장
(동네체육시설)</t>
  </si>
  <si>
    <t>체육관 Gym</t>
  </si>
  <si>
    <t>수영장
Swimming
pools</t>
  </si>
  <si>
    <t>국궁장
archery
field</t>
  </si>
  <si>
    <t>양궁장
Westernstyle archery
field</t>
  </si>
  <si>
    <t>승마장
Equestrian
field</t>
  </si>
  <si>
    <t>골프연습장
Golf practice
range</t>
  </si>
  <si>
    <t>조정
카누장
Canoeing
center</t>
  </si>
  <si>
    <t>요트장
Marina</t>
  </si>
  <si>
    <t>빙상장
Ice rink</t>
  </si>
  <si>
    <t>요트장
Marina</t>
  </si>
  <si>
    <t>조정장
Regatta</t>
  </si>
  <si>
    <t>카누장
Canoeing center</t>
  </si>
  <si>
    <t>빙상장
Ice rink</t>
  </si>
  <si>
    <t xml:space="preserve">승마장
Equestrian </t>
  </si>
  <si>
    <t xml:space="preserve">종합
체육시설
 </t>
  </si>
  <si>
    <t>수영장
Swimming</t>
  </si>
  <si>
    <t xml:space="preserve">체육
도장
Exercise </t>
  </si>
  <si>
    <t>볼링장
Bowling</t>
  </si>
  <si>
    <t xml:space="preserve">테니스장
Tennis </t>
  </si>
  <si>
    <t>골프
연습장
Golf practice</t>
  </si>
  <si>
    <t>체력단련장
Physical training</t>
  </si>
  <si>
    <t xml:space="preserve">에어로빅장
Aerobic
</t>
  </si>
  <si>
    <t>당구장
Billiard</t>
  </si>
  <si>
    <t>썰매장
Area for</t>
  </si>
  <si>
    <t xml:space="preserve">무도장
</t>
  </si>
  <si>
    <t xml:space="preserve">무도학원
Ballroom
 </t>
  </si>
  <si>
    <t>골프장
Golf
course</t>
  </si>
  <si>
    <t>스키장
Ski
Ground</t>
  </si>
  <si>
    <t>자동차 경주장
Marina</t>
  </si>
  <si>
    <t>구기
체육관
Ball game</t>
  </si>
  <si>
    <t>투기체육관
match</t>
  </si>
  <si>
    <t>생활체육관
Sport for all</t>
  </si>
  <si>
    <t>Total</t>
  </si>
  <si>
    <t xml:space="preserve">14. 청소년 수련시설  </t>
  </si>
  <si>
    <t xml:space="preserve"> YOUTH FACILITIES</t>
  </si>
  <si>
    <t>단위 : 개소, 천㎡</t>
  </si>
  <si>
    <t>Unit : number, 1000㎡</t>
  </si>
  <si>
    <t>연   별</t>
  </si>
  <si>
    <t>합      계</t>
  </si>
  <si>
    <t>수  련  관</t>
  </si>
  <si>
    <t>문화의 집</t>
  </si>
  <si>
    <t>수  련  원</t>
  </si>
  <si>
    <t>야  영  장</t>
  </si>
  <si>
    <t>유스호스텔</t>
  </si>
  <si>
    <t>특화시설</t>
  </si>
  <si>
    <t>읍면별</t>
  </si>
  <si>
    <t>Total</t>
  </si>
  <si>
    <t>Training institution</t>
  </si>
  <si>
    <t>Cultural house</t>
  </si>
  <si>
    <t>Training  center</t>
  </si>
  <si>
    <t>Camp</t>
  </si>
  <si>
    <t>Youth hotel</t>
  </si>
  <si>
    <t>Specialized facilities</t>
  </si>
  <si>
    <t>Year &amp;</t>
  </si>
  <si>
    <t>개  소</t>
  </si>
  <si>
    <t>면  적</t>
  </si>
  <si>
    <t>Places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</si>
  <si>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</si>
  <si>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</si>
  <si>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</si>
  <si>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</si>
  <si>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</si>
  <si>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</si>
  <si>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</si>
  <si>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</si>
  <si>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주민생활과</t>
  </si>
  <si>
    <t>15. 언 론 매 체</t>
  </si>
  <si>
    <t>MASS MEDIA</t>
  </si>
  <si>
    <t>단위 : 개</t>
  </si>
  <si>
    <t>Unit : number</t>
  </si>
  <si>
    <t>연   별</t>
  </si>
  <si>
    <t>방 송 사   Broadcasting   stations</t>
  </si>
  <si>
    <t>읍면별</t>
  </si>
  <si>
    <t>지상파방송</t>
  </si>
  <si>
    <t>케이블TV</t>
  </si>
  <si>
    <t>라디오</t>
  </si>
  <si>
    <t>기  타</t>
  </si>
  <si>
    <t>인터넷 신문</t>
  </si>
  <si>
    <t>Year &amp;</t>
  </si>
  <si>
    <t>Broadcasting</t>
  </si>
  <si>
    <t>Cable TV</t>
  </si>
  <si>
    <t>Radio</t>
  </si>
  <si>
    <t>Others</t>
  </si>
  <si>
    <t>Internet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</si>
  <si>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</si>
  <si>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</si>
  <si>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</si>
  <si>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</si>
  <si>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</si>
  <si>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</si>
  <si>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</si>
  <si>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기획홍보실</t>
  </si>
  <si>
    <t>1. 학교 총 개황</t>
  </si>
  <si>
    <t>SUMMARY OF SCHOOLS</t>
  </si>
  <si>
    <t>단위 : 개, 명</t>
  </si>
  <si>
    <t>Unit : number, person</t>
  </si>
  <si>
    <t>연   별</t>
  </si>
  <si>
    <t>학   교   수</t>
  </si>
  <si>
    <t>학급(과)수</t>
  </si>
  <si>
    <t>보통교실수</t>
  </si>
  <si>
    <t>학      생      수</t>
  </si>
  <si>
    <t>교     직     원     수    Teachers and Staffs</t>
  </si>
  <si>
    <t>교원1인당</t>
  </si>
  <si>
    <t>읍면별</t>
  </si>
  <si>
    <t>편 성</t>
  </si>
  <si>
    <t>계</t>
  </si>
  <si>
    <t>교 원      Teachers</t>
  </si>
  <si>
    <t>사무직원   Clerical staffs</t>
  </si>
  <si>
    <t>학  생  수</t>
  </si>
  <si>
    <t>Year &amp;</t>
  </si>
  <si>
    <t>Number of</t>
  </si>
  <si>
    <t>Number of stu-</t>
  </si>
  <si>
    <t>Schools</t>
  </si>
  <si>
    <t>Classrooms</t>
  </si>
  <si>
    <t>dents per teacher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</si>
  <si>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</si>
  <si>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</si>
  <si>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</si>
  <si>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</si>
  <si>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</si>
  <si>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</si>
  <si>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</si>
  <si>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</si>
  <si>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2. 유 치 원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</si>
  <si>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</si>
  <si>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</si>
  <si>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</si>
  <si>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</si>
  <si>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</si>
  <si>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</si>
  <si>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</si>
  <si>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</si>
  <si>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</si>
  <si>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           3. 초 등 학 교</t>
  </si>
  <si>
    <t>ELEMENTARY SCHOOLS</t>
  </si>
  <si>
    <t>단위 : 개, 명, 천㎡</t>
  </si>
  <si>
    <t>Unit : number, person, 1000㎡</t>
  </si>
  <si>
    <t>학 급 수</t>
  </si>
  <si>
    <t>학  생  수</t>
  </si>
  <si>
    <t xml:space="preserve"> 사무직원수</t>
  </si>
  <si>
    <t>졸업자현황  Graduation</t>
  </si>
  <si>
    <t xml:space="preserve">교지면적  </t>
  </si>
  <si>
    <t>건물면적</t>
  </si>
  <si>
    <t>보통교실수</t>
  </si>
  <si>
    <t>Number of Schools</t>
  </si>
  <si>
    <t>Number</t>
  </si>
  <si>
    <t>Year &amp;</t>
  </si>
  <si>
    <t>of</t>
  </si>
  <si>
    <t>Entrants to</t>
  </si>
  <si>
    <t>School</t>
  </si>
  <si>
    <t>No. of</t>
  </si>
  <si>
    <t>higher school</t>
  </si>
  <si>
    <t>land area</t>
  </si>
  <si>
    <t>area</t>
  </si>
  <si>
    <t>Classrooms</t>
  </si>
  <si>
    <t>장수읍
Jangsu-eup</t>
  </si>
  <si>
    <t>산서면
Sanseo-myeon</t>
  </si>
  <si>
    <t>4. 중 학 교(국 · 공립)</t>
  </si>
  <si>
    <t>MIDDLE SCHOOLS(NATIONAL AND PUBLIC)</t>
  </si>
  <si>
    <t>Unit : number,  person, 1000㎡</t>
  </si>
  <si>
    <t>연   별</t>
  </si>
  <si>
    <t>학   교   수</t>
  </si>
  <si>
    <t>학급수</t>
  </si>
  <si>
    <t>학  생  수</t>
  </si>
  <si>
    <t>사무직원수</t>
  </si>
  <si>
    <t>입학자</t>
  </si>
  <si>
    <t xml:space="preserve">교지면적  </t>
  </si>
  <si>
    <t>건물면적</t>
  </si>
  <si>
    <t>보통교실수</t>
  </si>
  <si>
    <t>읍면별</t>
  </si>
  <si>
    <t>Schools</t>
  </si>
  <si>
    <t>No. of</t>
  </si>
  <si>
    <t>Clerical staffs</t>
  </si>
  <si>
    <t>Class</t>
  </si>
  <si>
    <t>여</t>
  </si>
  <si>
    <t>Entrants to</t>
  </si>
  <si>
    <t>Entrants</t>
  </si>
  <si>
    <t>School</t>
  </si>
  <si>
    <t>Number of</t>
  </si>
  <si>
    <t>rooms</t>
  </si>
  <si>
    <t>7. 적령아동 취학</t>
  </si>
  <si>
    <t>ENROLLMENTS OF CHILDREN AT THE RIGHT AGE 
FOR COMPULSORY EDUCATION</t>
  </si>
  <si>
    <t>Unit : person, %</t>
  </si>
  <si>
    <t>취  학  대  상  자            Target children</t>
  </si>
  <si>
    <t>취   학   자         Enrollments</t>
  </si>
  <si>
    <t>조기입학 신청자</t>
  </si>
  <si>
    <t>기    타</t>
  </si>
  <si>
    <t>(%)</t>
  </si>
  <si>
    <t>Children over the</t>
  </si>
  <si>
    <t>Children under the</t>
  </si>
  <si>
    <t>Children of</t>
  </si>
  <si>
    <t>Percentage of</t>
  </si>
  <si>
    <t>schooling</t>
  </si>
  <si>
    <t>schooling age</t>
  </si>
  <si>
    <t>Other</t>
  </si>
  <si>
    <t>KINDERGARTENS</t>
  </si>
  <si>
    <t>단위 : 개, 명</t>
  </si>
  <si>
    <t>Unit : number, person</t>
  </si>
  <si>
    <t>연   별</t>
  </si>
  <si>
    <t>원 아 수</t>
  </si>
  <si>
    <t>교 원 수</t>
  </si>
  <si>
    <t>사무직원수</t>
  </si>
  <si>
    <t>재취원자수</t>
  </si>
  <si>
    <t>수료자수</t>
  </si>
  <si>
    <t>교  실  수  Rooms</t>
  </si>
  <si>
    <t>읍면별</t>
  </si>
  <si>
    <t>Number</t>
  </si>
  <si>
    <t>Children</t>
  </si>
  <si>
    <t>정규</t>
  </si>
  <si>
    <r>
      <t>가</t>
    </r>
    <r>
      <rPr>
        <sz val="9"/>
        <color indexed="10"/>
        <rFont val="맑은 고딕"/>
        <family val="3"/>
      </rPr>
      <t>·</t>
    </r>
    <r>
      <rPr>
        <sz val="9"/>
        <color indexed="10"/>
        <rFont val="새굴림"/>
        <family val="1"/>
      </rPr>
      <t>대용</t>
    </r>
  </si>
  <si>
    <t>Year &amp;</t>
  </si>
  <si>
    <t xml:space="preserve"> of</t>
  </si>
  <si>
    <t>Classes</t>
  </si>
  <si>
    <t>Regular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</si>
  <si>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</si>
  <si>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</si>
  <si>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</si>
  <si>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</si>
  <si>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</si>
  <si>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</si>
  <si>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</si>
  <si>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 xml:space="preserve">8. 사설학원 및 독서실 </t>
  </si>
  <si>
    <t>PRIVATE INSTITUTE AND READING ROOM</t>
  </si>
  <si>
    <t>단위 : 개, 명</t>
  </si>
  <si>
    <t>Unit : number, person</t>
  </si>
  <si>
    <t>연   별</t>
  </si>
  <si>
    <t xml:space="preserve">사  설  학  원    </t>
  </si>
  <si>
    <t xml:space="preserve"> Prvate lnstitute</t>
  </si>
  <si>
    <t>독서실  Reading room</t>
  </si>
  <si>
    <t>읍면별</t>
  </si>
  <si>
    <t>학    원    수             Number of institution</t>
  </si>
  <si>
    <t>수강자수</t>
  </si>
  <si>
    <t xml:space="preserve">이수자수  </t>
  </si>
  <si>
    <t>강사수</t>
  </si>
  <si>
    <t>실험</t>
  </si>
  <si>
    <t>학교교과 교습학원 Tutoring school curriculum</t>
  </si>
  <si>
    <t>평생직업 교육학원 Continuing Education</t>
  </si>
  <si>
    <t>소계</t>
  </si>
  <si>
    <t>임시검정 및 보습</t>
  </si>
  <si>
    <t>국제화</t>
  </si>
  <si>
    <t>예능</t>
  </si>
  <si>
    <t>특수교육</t>
  </si>
  <si>
    <t>기타</t>
  </si>
  <si>
    <t>직업기술</t>
  </si>
  <si>
    <t>인문사회</t>
  </si>
  <si>
    <t>기예</t>
  </si>
  <si>
    <t>실습실수</t>
  </si>
  <si>
    <t>개수</t>
  </si>
  <si>
    <t>열람실수</t>
  </si>
  <si>
    <t>열람</t>
  </si>
  <si>
    <t>Year &amp;</t>
  </si>
  <si>
    <t>Sub-</t>
  </si>
  <si>
    <t>Admission&amp;</t>
  </si>
  <si>
    <t xml:space="preserve">Occupati </t>
  </si>
  <si>
    <t>Liberal arts &amp;</t>
  </si>
  <si>
    <t>남</t>
  </si>
  <si>
    <t>여</t>
  </si>
  <si>
    <t>Class</t>
  </si>
  <si>
    <t>Labo</t>
  </si>
  <si>
    <t>좌석수</t>
  </si>
  <si>
    <t>total</t>
  </si>
  <si>
    <t>Supplemental course</t>
  </si>
  <si>
    <t>Arts</t>
  </si>
  <si>
    <t>Special</t>
  </si>
  <si>
    <t>Others</t>
  </si>
  <si>
    <t>onal skills</t>
  </si>
  <si>
    <t>social sciences</t>
  </si>
  <si>
    <t>Crafts</t>
  </si>
  <si>
    <t>Male</t>
  </si>
  <si>
    <t>Female</t>
  </si>
  <si>
    <t>rooms</t>
  </si>
  <si>
    <t>ratories</t>
  </si>
  <si>
    <t>계북면
Gyebuk-myeon</t>
  </si>
  <si>
    <t>자료 : 장수교육지원청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</si>
</sst>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_);\(0\)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;&quot;₩&quot;&quot;₩&quot;&quot;₩&quot;&quot;₩&quot;\(#,##0&quot;₩&quot;&quot;₩&quot;&quot;₩&quot;&quot;₩&quot;\)"/>
    <numFmt numFmtId="188" formatCode="#,##0_);\(#,##0\)"/>
    <numFmt numFmtId="189" formatCode="\(\)"/>
    <numFmt numFmtId="190" formatCode="#,##0.0;[Red]#,##0.0"/>
    <numFmt numFmtId="191" formatCode="0_ "/>
    <numFmt numFmtId="192" formatCode="#,##0.00_ "/>
    <numFmt numFmtId="193" formatCode="#,##0_ "/>
    <numFmt numFmtId="194" formatCode="_-* #,##0.0_-;\-* #,##0.0_-;_-* &quot;-&quot;_-;_-@_-"/>
    <numFmt numFmtId="195" formatCode="mm&quot;월&quot;\ dd&quot;일&quot;"/>
    <numFmt numFmtId="196" formatCode="#,##0.000_ "/>
    <numFmt numFmtId="197" formatCode="#,##0_);[Red]\(#,##0\)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\(*_\ #,##0\)_ ;\(*_\ \-#,##0\)_ ;_ * &quot;-&quot;_ ;_ @_ "/>
    <numFmt numFmtId="211" formatCode="\(* #,##0\)_ ;\(* \-#,##0\)_ ;_ * &quot;-&quot;_ ;_ @_ "/>
    <numFmt numFmtId="212" formatCode="\(*#\,##0\)_ ;\(*-#,##0\)_ ;_ * &quot;-&quot;_ ;_ @_ "/>
    <numFmt numFmtId="213" formatCode="General&quot;도서관&quot;"/>
    <numFmt numFmtId="214" formatCode="####&quot;도서관&quot;"/>
    <numFmt numFmtId="215" formatCode="#,##0&quot;도서관&quot;"/>
    <numFmt numFmtId="216" formatCode="#,##0&quot;명&quot;"/>
    <numFmt numFmtId="217" formatCode="0_);[Red]\(0\)"/>
    <numFmt numFmtId="218" formatCode="#,##0.0_);[Red]\(#,##0.0\)"/>
    <numFmt numFmtId="219" formatCode="0.0"/>
    <numFmt numFmtId="220" formatCode="0.0%"/>
    <numFmt numFmtId="221" formatCode="#,##0.0"/>
    <numFmt numFmtId="222" formatCode="0.0_ 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00"/>
    <numFmt numFmtId="227" formatCode="0.0000"/>
    <numFmt numFmtId="228" formatCode="_-&quot;₩&quot;* #,##0.0_-;\-&quot;₩&quot;* #,##0.0_-;_-&quot;₩&quot;* &quot;-&quot;?_-;_-@_-"/>
    <numFmt numFmtId="229" formatCode="#,##0.0_ "/>
    <numFmt numFmtId="230" formatCode="&quot;₩&quot;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#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 * #,##0.0_ ;_ * \-#,##0.00_ ;_ * &quot;-&quot;_ ;_ @_ "/>
    <numFmt numFmtId="239" formatCode="\-"/>
  </numFmts>
  <fonts count="8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sz val="9"/>
      <color indexed="10"/>
      <name val="새굴림"/>
      <family val="1"/>
    </font>
    <font>
      <b/>
      <sz val="10"/>
      <name val="새굴림"/>
      <family val="1"/>
    </font>
    <font>
      <sz val="9"/>
      <name val="굴림체"/>
      <family val="3"/>
    </font>
    <font>
      <sz val="9"/>
      <name val="#중고딕,한컴돋움"/>
      <family val="3"/>
    </font>
    <font>
      <sz val="11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7"/>
      <name val="새굴림"/>
      <family val="1"/>
    </font>
    <font>
      <b/>
      <sz val="11"/>
      <name val="새굴림"/>
      <family val="1"/>
    </font>
    <font>
      <b/>
      <sz val="9"/>
      <name val="돋움"/>
      <family val="3"/>
    </font>
    <font>
      <sz val="9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11"/>
      <color indexed="8"/>
      <name val="새굴림"/>
      <family val="1"/>
    </font>
    <font>
      <b/>
      <sz val="14"/>
      <color indexed="8"/>
      <name val="새굴림"/>
      <family val="1"/>
    </font>
    <font>
      <sz val="8"/>
      <color indexed="8"/>
      <name val="새굴림"/>
      <family val="1"/>
    </font>
    <font>
      <sz val="12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새굴림"/>
      <family val="1"/>
    </font>
    <font>
      <b/>
      <sz val="16"/>
      <color theme="1"/>
      <name val="새굴림"/>
      <family val="1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sz val="11"/>
      <color theme="1"/>
      <name val="새굴림"/>
      <family val="1"/>
    </font>
    <font>
      <b/>
      <sz val="14"/>
      <color theme="1"/>
      <name val="새굴림"/>
      <family val="1"/>
    </font>
    <font>
      <sz val="8"/>
      <color theme="1"/>
      <name val="새굴림"/>
      <family val="1"/>
    </font>
    <font>
      <sz val="12"/>
      <color theme="1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7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0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78" fillId="25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97" fontId="19" fillId="0" borderId="0" xfId="63" applyNumberFormat="1" applyFont="1" applyBorder="1" applyAlignment="1" quotePrefix="1">
      <alignment horizontal="center" vertical="center"/>
    </xf>
    <xf numFmtId="197" fontId="19" fillId="0" borderId="0" xfId="63" applyNumberFormat="1" applyFont="1" applyBorder="1" applyAlignment="1">
      <alignment horizontal="center" vertical="center"/>
    </xf>
    <xf numFmtId="176" fontId="20" fillId="0" borderId="0" xfId="65" applyFont="1" applyBorder="1" applyAlignment="1" quotePrefix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9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0" xfId="64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19" fillId="0" borderId="0" xfId="64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1" xfId="64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quotePrefix="1">
      <alignment horizontal="center" vertical="center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97" fontId="19" fillId="0" borderId="0" xfId="0" applyNumberFormat="1" applyFont="1" applyBorder="1" applyAlignment="1">
      <alignment horizontal="center" vertical="center"/>
    </xf>
    <xf numFmtId="197" fontId="19" fillId="0" borderId="0" xfId="67" applyNumberFormat="1" applyFont="1" applyBorder="1" applyAlignment="1" quotePrefix="1">
      <alignment horizontal="center" vertical="center"/>
    </xf>
    <xf numFmtId="197" fontId="20" fillId="0" borderId="0" xfId="67" applyNumberFormat="1" applyFont="1" applyBorder="1" applyAlignment="1" quotePrefix="1">
      <alignment horizontal="center" vertical="center"/>
    </xf>
    <xf numFmtId="197" fontId="19" fillId="0" borderId="0" xfId="67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9" fillId="0" borderId="11" xfId="0" applyNumberFormat="1" applyFont="1" applyBorder="1" applyAlignment="1">
      <alignment horizontal="center" vertical="center"/>
    </xf>
    <xf numFmtId="197" fontId="19" fillId="0" borderId="11" xfId="67" applyNumberFormat="1" applyFont="1" applyBorder="1" applyAlignment="1" quotePrefix="1">
      <alignment horizontal="center" vertical="center"/>
    </xf>
    <xf numFmtId="197" fontId="19" fillId="0" borderId="11" xfId="67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97" fontId="19" fillId="0" borderId="14" xfId="67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 wrapText="1" shrinkToFit="1"/>
    </xf>
    <xf numFmtId="197" fontId="19" fillId="0" borderId="0" xfId="0" applyNumberFormat="1" applyFont="1" applyFill="1" applyBorder="1" applyAlignment="1">
      <alignment horizontal="center" vertical="center"/>
    </xf>
    <xf numFmtId="197" fontId="20" fillId="0" borderId="15" xfId="67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/>
    </xf>
    <xf numFmtId="197" fontId="19" fillId="0" borderId="0" xfId="64" applyNumberFormat="1" applyFont="1" applyBorder="1" applyAlignment="1">
      <alignment horizontal="center" vertical="center"/>
    </xf>
    <xf numFmtId="218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7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217" fontId="19" fillId="0" borderId="0" xfId="0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217" fontId="19" fillId="0" borderId="0" xfId="67" applyNumberFormat="1" applyFont="1" applyBorder="1" applyAlignment="1">
      <alignment horizontal="center" vertical="center"/>
    </xf>
    <xf numFmtId="217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64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 quotePrefix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176" fontId="19" fillId="0" borderId="12" xfId="65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65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5" fillId="0" borderId="0" xfId="72" applyFont="1" applyFill="1" applyAlignment="1">
      <alignment horizontal="center" vertical="center"/>
      <protection/>
    </xf>
    <xf numFmtId="0" fontId="19" fillId="0" borderId="28" xfId="0" applyFont="1" applyBorder="1" applyAlignment="1" quotePrefix="1">
      <alignment horizontal="center" vertical="center"/>
    </xf>
    <xf numFmtId="0" fontId="25" fillId="0" borderId="0" xfId="72" applyFont="1" applyFill="1">
      <alignment/>
      <protection/>
    </xf>
    <xf numFmtId="0" fontId="19" fillId="0" borderId="11" xfId="72" applyFont="1" applyFill="1" applyBorder="1">
      <alignment/>
      <protection/>
    </xf>
    <xf numFmtId="0" fontId="19" fillId="0" borderId="11" xfId="72" applyFont="1" applyFill="1" applyBorder="1" applyAlignment="1">
      <alignment horizontal="right"/>
      <protection/>
    </xf>
    <xf numFmtId="0" fontId="19" fillId="0" borderId="0" xfId="72" applyFont="1" applyFill="1" applyBorder="1" applyAlignment="1">
      <alignment horizontal="center" vertical="center"/>
      <protection/>
    </xf>
    <xf numFmtId="0" fontId="19" fillId="0" borderId="22" xfId="72" applyFont="1" applyFill="1" applyBorder="1" applyAlignment="1">
      <alignment horizontal="center" vertical="center"/>
      <protection/>
    </xf>
    <xf numFmtId="0" fontId="19" fillId="0" borderId="28" xfId="72" applyFont="1" applyFill="1" applyBorder="1" applyAlignment="1">
      <alignment horizontal="center" vertical="center"/>
      <protection/>
    </xf>
    <xf numFmtId="0" fontId="19" fillId="0" borderId="12" xfId="72" applyFont="1" applyFill="1" applyBorder="1" applyAlignment="1">
      <alignment horizontal="center" vertical="center"/>
      <protection/>
    </xf>
    <xf numFmtId="0" fontId="25" fillId="0" borderId="0" xfId="72" applyFont="1" applyFill="1" applyAlignment="1">
      <alignment vertical="center"/>
      <protection/>
    </xf>
    <xf numFmtId="0" fontId="19" fillId="0" borderId="20" xfId="72" applyFont="1" applyFill="1" applyBorder="1" applyAlignment="1">
      <alignment horizontal="center" vertical="center"/>
      <protection/>
    </xf>
    <xf numFmtId="0" fontId="19" fillId="0" borderId="27" xfId="72" applyFont="1" applyFill="1" applyBorder="1" applyAlignment="1">
      <alignment horizontal="center" vertical="center"/>
      <protection/>
    </xf>
    <xf numFmtId="0" fontId="19" fillId="0" borderId="0" xfId="72" applyFont="1" applyFill="1">
      <alignment/>
      <protection/>
    </xf>
    <xf numFmtId="176" fontId="25" fillId="0" borderId="0" xfId="50" applyFont="1" applyFill="1" applyBorder="1" applyAlignment="1" applyProtection="1">
      <alignment/>
      <protection/>
    </xf>
    <xf numFmtId="0" fontId="19" fillId="0" borderId="0" xfId="72" applyFont="1" applyFill="1" applyBorder="1">
      <alignment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39" fontId="20" fillId="0" borderId="0" xfId="0" applyNumberFormat="1" applyFont="1" applyBorder="1" applyAlignment="1">
      <alignment horizontal="center" vertical="center"/>
    </xf>
    <xf numFmtId="239" fontId="19" fillId="0" borderId="0" xfId="0" applyNumberFormat="1" applyFont="1" applyBorder="1" applyAlignment="1">
      <alignment horizontal="center" vertical="center"/>
    </xf>
    <xf numFmtId="239" fontId="19" fillId="0" borderId="11" xfId="0" applyNumberFormat="1" applyFont="1" applyBorder="1" applyAlignment="1">
      <alignment horizontal="center" vertical="center"/>
    </xf>
    <xf numFmtId="239" fontId="19" fillId="0" borderId="0" xfId="64" applyNumberFormat="1" applyFont="1" applyBorder="1" applyAlignment="1">
      <alignment horizontal="center" vertical="center"/>
    </xf>
    <xf numFmtId="239" fontId="19" fillId="0" borderId="0" xfId="67" applyNumberFormat="1" applyFont="1" applyBorder="1" applyAlignment="1">
      <alignment horizontal="center" vertical="center"/>
    </xf>
    <xf numFmtId="239" fontId="19" fillId="0" borderId="11" xfId="67" applyNumberFormat="1" applyFont="1" applyBorder="1" applyAlignment="1">
      <alignment horizontal="center" vertical="center"/>
    </xf>
    <xf numFmtId="239" fontId="19" fillId="0" borderId="0" xfId="64" applyNumberFormat="1" applyFont="1" applyFill="1" applyBorder="1" applyAlignment="1" applyProtection="1">
      <alignment horizontal="center" vertical="center"/>
      <protection locked="0"/>
    </xf>
    <xf numFmtId="217" fontId="19" fillId="0" borderId="0" xfId="50" applyNumberFormat="1" applyFont="1" applyFill="1" applyAlignment="1" applyProtection="1">
      <alignment horizontal="center" vertical="center"/>
      <protection/>
    </xf>
    <xf numFmtId="217" fontId="20" fillId="0" borderId="12" xfId="0" applyNumberFormat="1" applyFont="1" applyBorder="1" applyAlignment="1">
      <alignment horizontal="center" vertical="center"/>
    </xf>
    <xf numFmtId="217" fontId="19" fillId="0" borderId="0" xfId="50" applyNumberFormat="1" applyFont="1" applyFill="1" applyBorder="1" applyAlignment="1" applyProtection="1">
      <alignment horizontal="center" vertical="center"/>
      <protection locked="0"/>
    </xf>
    <xf numFmtId="217" fontId="25" fillId="0" borderId="0" xfId="72" applyNumberFormat="1" applyFont="1" applyFill="1">
      <alignment/>
      <protection/>
    </xf>
    <xf numFmtId="217" fontId="19" fillId="0" borderId="12" xfId="0" applyNumberFormat="1" applyFont="1" applyBorder="1" applyAlignment="1">
      <alignment horizontal="center" vertical="center" wrapText="1" shrinkToFit="1"/>
    </xf>
    <xf numFmtId="217" fontId="19" fillId="0" borderId="13" xfId="0" applyNumberFormat="1" applyFont="1" applyBorder="1" applyAlignment="1">
      <alignment horizontal="center" vertical="center" wrapText="1" shrinkToFit="1"/>
    </xf>
    <xf numFmtId="239" fontId="19" fillId="0" borderId="0" xfId="67" applyNumberFormat="1" applyFont="1" applyFill="1" applyBorder="1" applyAlignment="1">
      <alignment horizontal="center" vertical="center"/>
    </xf>
    <xf numFmtId="217" fontId="20" fillId="0" borderId="0" xfId="50" applyNumberFormat="1" applyFont="1" applyFill="1" applyAlignment="1" applyProtection="1">
      <alignment horizontal="center" vertical="center"/>
      <protection/>
    </xf>
    <xf numFmtId="217" fontId="20" fillId="0" borderId="0" xfId="50" applyNumberFormat="1" applyFont="1" applyFill="1" applyBorder="1" applyAlignment="1" applyProtection="1">
      <alignment horizontal="center" vertical="center"/>
      <protection locked="0"/>
    </xf>
    <xf numFmtId="217" fontId="27" fillId="0" borderId="0" xfId="72" applyNumberFormat="1" applyFont="1" applyFill="1">
      <alignment/>
      <protection/>
    </xf>
    <xf numFmtId="217" fontId="17" fillId="0" borderId="0" xfId="0" applyNumberFormat="1" applyFont="1" applyAlignment="1">
      <alignment/>
    </xf>
    <xf numFmtId="197" fontId="20" fillId="0" borderId="0" xfId="63" applyNumberFormat="1" applyFont="1" applyFill="1" applyBorder="1" applyAlignment="1">
      <alignment horizontal="center" vertical="center"/>
    </xf>
    <xf numFmtId="197" fontId="19" fillId="0" borderId="0" xfId="63" applyNumberFormat="1" applyFont="1" applyFill="1" applyBorder="1" applyAlignment="1">
      <alignment horizontal="center" vertical="center"/>
    </xf>
    <xf numFmtId="23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217" fontId="19" fillId="0" borderId="12" xfId="0" applyNumberFormat="1" applyFont="1" applyBorder="1" applyAlignment="1">
      <alignment horizontal="center" vertical="center"/>
    </xf>
    <xf numFmtId="239" fontId="19" fillId="0" borderId="0" xfId="0" applyNumberFormat="1" applyFont="1" applyBorder="1" applyAlignment="1" quotePrefix="1">
      <alignment horizontal="center" vertical="center"/>
    </xf>
    <xf numFmtId="0" fontId="19" fillId="0" borderId="11" xfId="0" applyNumberFormat="1" applyFont="1" applyFill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right"/>
    </xf>
    <xf numFmtId="197" fontId="19" fillId="0" borderId="0" xfId="67" applyNumberFormat="1" applyFont="1" applyFill="1" applyBorder="1" applyAlignment="1" quotePrefix="1">
      <alignment horizontal="center" vertical="center"/>
    </xf>
    <xf numFmtId="197" fontId="19" fillId="0" borderId="14" xfId="0" applyNumberFormat="1" applyFont="1" applyBorder="1" applyAlignment="1">
      <alignment horizontal="center" vertical="center"/>
    </xf>
    <xf numFmtId="197" fontId="17" fillId="0" borderId="11" xfId="0" applyNumberFormat="1" applyFont="1" applyBorder="1" applyAlignment="1">
      <alignment horizontal="center" vertical="center"/>
    </xf>
    <xf numFmtId="197" fontId="19" fillId="0" borderId="11" xfId="67" applyNumberFormat="1" applyFont="1" applyFill="1" applyBorder="1" applyAlignment="1" quotePrefix="1">
      <alignment horizontal="center" vertical="center"/>
    </xf>
    <xf numFmtId="218" fontId="19" fillId="0" borderId="0" xfId="67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197" fontId="19" fillId="0" borderId="0" xfId="0" applyNumberFormat="1" applyFont="1" applyAlignment="1">
      <alignment horizontal="center" vertical="center"/>
    </xf>
    <xf numFmtId="217" fontId="19" fillId="0" borderId="11" xfId="0" applyNumberFormat="1" applyFont="1" applyBorder="1" applyAlignment="1" quotePrefix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19" fillId="0" borderId="24" xfId="0" applyFont="1" applyBorder="1" applyAlignment="1">
      <alignment horizontal="center" vertical="center" shrinkToFit="1"/>
    </xf>
    <xf numFmtId="0" fontId="17" fillId="0" borderId="4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176" fontId="19" fillId="0" borderId="43" xfId="65" applyFont="1" applyFill="1" applyBorder="1" applyAlignment="1">
      <alignment vertical="center"/>
    </xf>
    <xf numFmtId="176" fontId="19" fillId="0" borderId="0" xfId="65" applyFont="1" applyFill="1" applyBorder="1" applyAlignment="1">
      <alignment vertical="center"/>
    </xf>
    <xf numFmtId="176" fontId="34" fillId="0" borderId="0" xfId="65" applyFont="1" applyFill="1" applyBorder="1" applyAlignment="1">
      <alignment horizontal="center" vertical="center" wrapText="1" shrinkToFit="1"/>
    </xf>
    <xf numFmtId="176" fontId="19" fillId="0" borderId="0" xfId="65" applyFont="1" applyBorder="1" applyAlignment="1" quotePrefix="1">
      <alignment horizontal="center"/>
    </xf>
    <xf numFmtId="197" fontId="19" fillId="0" borderId="15" xfId="67" applyNumberFormat="1" applyFont="1" applyBorder="1" applyAlignment="1" quotePrefix="1">
      <alignment horizontal="center" vertical="center"/>
    </xf>
    <xf numFmtId="0" fontId="20" fillId="0" borderId="12" xfId="49" applyNumberFormat="1" applyFont="1" applyBorder="1" applyAlignment="1">
      <alignment horizontal="center" vertical="center"/>
    </xf>
    <xf numFmtId="0" fontId="20" fillId="0" borderId="0" xfId="49" applyNumberFormat="1" applyFont="1" applyBorder="1" applyAlignment="1" quotePrefix="1">
      <alignment horizontal="center" vertical="center"/>
    </xf>
    <xf numFmtId="0" fontId="19" fillId="0" borderId="0" xfId="49" applyNumberFormat="1" applyFont="1" applyBorder="1" applyAlignment="1">
      <alignment/>
    </xf>
    <xf numFmtId="0" fontId="19" fillId="0" borderId="12" xfId="49" applyNumberFormat="1" applyFont="1" applyBorder="1" applyAlignment="1">
      <alignment horizontal="center" vertical="center" wrapText="1" shrinkToFit="1"/>
    </xf>
    <xf numFmtId="0" fontId="28" fillId="0" borderId="0" xfId="49" applyNumberFormat="1" applyFont="1" applyFill="1" applyBorder="1" applyAlignment="1" quotePrefix="1">
      <alignment horizontal="center" vertical="center"/>
    </xf>
    <xf numFmtId="3" fontId="29" fillId="0" borderId="0" xfId="49" applyNumberFormat="1" applyFont="1" applyFill="1" applyAlignment="1">
      <alignment horizontal="center" vertical="center" wrapText="1"/>
    </xf>
    <xf numFmtId="3" fontId="28" fillId="0" borderId="0" xfId="49" applyNumberFormat="1" applyFont="1" applyFill="1" applyBorder="1" applyAlignment="1" quotePrefix="1">
      <alignment horizontal="center" vertical="center"/>
    </xf>
    <xf numFmtId="3" fontId="19" fillId="34" borderId="0" xfId="49" applyNumberFormat="1" applyFont="1" applyFill="1" applyBorder="1" applyAlignment="1">
      <alignment horizontal="center" vertical="center"/>
    </xf>
    <xf numFmtId="0" fontId="20" fillId="0" borderId="0" xfId="49" applyNumberFormat="1" applyFont="1" applyBorder="1" applyAlignment="1">
      <alignment horizontal="center" vertical="center"/>
    </xf>
    <xf numFmtId="217" fontId="28" fillId="0" borderId="12" xfId="0" applyNumberFormat="1" applyFont="1" applyBorder="1" applyAlignment="1">
      <alignment horizontal="center" vertical="center"/>
    </xf>
    <xf numFmtId="217" fontId="1" fillId="0" borderId="0" xfId="49" applyNumberFormat="1" applyFont="1" applyBorder="1" applyAlignment="1">
      <alignment horizontal="center" vertical="center"/>
    </xf>
    <xf numFmtId="217" fontId="1" fillId="0" borderId="0" xfId="49" applyNumberFormat="1" applyFont="1" applyBorder="1" applyAlignment="1" applyProtection="1">
      <alignment horizontal="center" vertical="center"/>
      <protection locked="0"/>
    </xf>
    <xf numFmtId="217" fontId="1" fillId="0" borderId="0" xfId="64" applyNumberFormat="1" applyFont="1" applyBorder="1" applyAlignment="1">
      <alignment horizontal="center" vertical="center"/>
    </xf>
    <xf numFmtId="217" fontId="1" fillId="0" borderId="0" xfId="0" applyNumberFormat="1" applyFont="1" applyBorder="1" applyAlignment="1">
      <alignment horizontal="center" vertical="center"/>
    </xf>
    <xf numFmtId="217" fontId="30" fillId="0" borderId="0" xfId="0" applyNumberFormat="1" applyFont="1" applyBorder="1" applyAlignment="1">
      <alignment horizontal="center"/>
    </xf>
    <xf numFmtId="217" fontId="1" fillId="0" borderId="15" xfId="49" applyNumberFormat="1" applyFont="1" applyBorder="1" applyAlignment="1">
      <alignment horizontal="center" vertical="center"/>
    </xf>
    <xf numFmtId="217" fontId="1" fillId="0" borderId="0" xfId="49" applyNumberFormat="1" applyFont="1" applyFill="1" applyBorder="1" applyAlignment="1">
      <alignment horizontal="center" vertical="center" shrinkToFit="1"/>
    </xf>
    <xf numFmtId="217" fontId="1" fillId="0" borderId="15" xfId="49" applyNumberFormat="1" applyFont="1" applyFill="1" applyBorder="1" applyAlignment="1">
      <alignment horizontal="center" vertical="center" shrinkToFit="1"/>
    </xf>
    <xf numFmtId="217" fontId="1" fillId="0" borderId="0" xfId="49" applyNumberFormat="1" applyFont="1" applyFill="1" applyBorder="1" applyAlignment="1" applyProtection="1">
      <alignment horizontal="center" vertical="center"/>
      <protection locked="0"/>
    </xf>
    <xf numFmtId="217" fontId="30" fillId="0" borderId="0" xfId="0" applyNumberFormat="1" applyFont="1" applyBorder="1" applyAlignment="1">
      <alignment horizontal="center" vertical="center"/>
    </xf>
    <xf numFmtId="217" fontId="31" fillId="0" borderId="12" xfId="0" applyNumberFormat="1" applyFont="1" applyBorder="1" applyAlignment="1">
      <alignment horizontal="center" vertical="center"/>
    </xf>
    <xf numFmtId="217" fontId="32" fillId="0" borderId="0" xfId="49" applyNumberFormat="1" applyFont="1" applyFill="1" applyBorder="1" applyAlignment="1">
      <alignment horizontal="center" vertical="center" shrinkToFit="1"/>
    </xf>
    <xf numFmtId="217" fontId="32" fillId="0" borderId="0" xfId="49" applyNumberFormat="1" applyFont="1" applyBorder="1" applyAlignment="1">
      <alignment horizontal="center" vertical="center"/>
    </xf>
    <xf numFmtId="217" fontId="32" fillId="0" borderId="15" xfId="49" applyNumberFormat="1" applyFont="1" applyFill="1" applyBorder="1" applyAlignment="1">
      <alignment horizontal="center" vertical="center" shrinkToFit="1"/>
    </xf>
    <xf numFmtId="217" fontId="32" fillId="0" borderId="0" xfId="49" applyNumberFormat="1" applyFont="1" applyBorder="1" applyAlignment="1" applyProtection="1">
      <alignment horizontal="center" vertical="center"/>
      <protection locked="0"/>
    </xf>
    <xf numFmtId="217" fontId="32" fillId="0" borderId="0" xfId="49" applyNumberFormat="1" applyFont="1" applyFill="1" applyBorder="1" applyAlignment="1" applyProtection="1">
      <alignment horizontal="center" vertical="center"/>
      <protection locked="0"/>
    </xf>
    <xf numFmtId="217" fontId="32" fillId="0" borderId="0" xfId="0" applyNumberFormat="1" applyFont="1" applyBorder="1" applyAlignment="1">
      <alignment horizontal="center" vertical="center"/>
    </xf>
    <xf numFmtId="217" fontId="33" fillId="0" borderId="0" xfId="0" applyNumberFormat="1" applyFont="1" applyBorder="1" applyAlignment="1">
      <alignment horizontal="center" vertical="center"/>
    </xf>
    <xf numFmtId="217" fontId="28" fillId="0" borderId="0" xfId="0" applyNumberFormat="1" applyFont="1" applyBorder="1" applyAlignment="1">
      <alignment horizontal="center" vertical="center" wrapText="1" shrinkToFit="1"/>
    </xf>
    <xf numFmtId="217" fontId="28" fillId="0" borderId="12" xfId="0" applyNumberFormat="1" applyFont="1" applyBorder="1" applyAlignment="1">
      <alignment horizontal="center" vertical="center" wrapText="1" shrinkToFit="1"/>
    </xf>
    <xf numFmtId="217" fontId="1" fillId="0" borderId="0" xfId="49" applyNumberFormat="1" applyFont="1" applyBorder="1" applyAlignment="1">
      <alignment horizontal="center" vertical="center" wrapText="1" shrinkToFit="1"/>
    </xf>
    <xf numFmtId="217" fontId="1" fillId="0" borderId="15" xfId="49" applyNumberFormat="1" applyFont="1" applyBorder="1" applyAlignment="1">
      <alignment horizontal="center" vertical="center" wrapText="1" shrinkToFit="1"/>
    </xf>
    <xf numFmtId="217" fontId="28" fillId="0" borderId="13" xfId="0" applyNumberFormat="1" applyFont="1" applyBorder="1" applyAlignment="1">
      <alignment horizontal="center" vertical="center" wrapText="1" shrinkToFit="1"/>
    </xf>
    <xf numFmtId="217" fontId="1" fillId="0" borderId="11" xfId="49" applyNumberFormat="1" applyFont="1" applyBorder="1" applyAlignment="1">
      <alignment horizontal="center" vertical="center"/>
    </xf>
    <xf numFmtId="0" fontId="19" fillId="0" borderId="11" xfId="67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97" fontId="19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217" fontId="35" fillId="0" borderId="0" xfId="0" applyNumberFormat="1" applyFont="1" applyBorder="1" applyAlignment="1">
      <alignment horizontal="center" vertical="center"/>
    </xf>
    <xf numFmtId="217" fontId="36" fillId="0" borderId="0" xfId="0" applyNumberFormat="1" applyFont="1" applyFill="1" applyBorder="1" applyAlignment="1">
      <alignment horizontal="center" vertical="center" wrapText="1"/>
    </xf>
    <xf numFmtId="217" fontId="20" fillId="0" borderId="0" xfId="0" applyNumberFormat="1" applyFont="1" applyBorder="1" applyAlignment="1">
      <alignment horizontal="center" vertical="center" wrapText="1" shrinkToFit="1"/>
    </xf>
    <xf numFmtId="193" fontId="20" fillId="0" borderId="0" xfId="48" applyNumberFormat="1" applyFont="1" applyBorder="1" applyAlignment="1" quotePrefix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197" fontId="20" fillId="0" borderId="0" xfId="67" applyNumberFormat="1" applyFont="1" applyFill="1" applyBorder="1" applyAlignment="1" quotePrefix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wrapText="1"/>
    </xf>
    <xf numFmtId="239" fontId="19" fillId="0" borderId="14" xfId="67" applyNumberFormat="1" applyFont="1" applyBorder="1" applyAlignment="1">
      <alignment horizontal="center" vertical="center"/>
    </xf>
    <xf numFmtId="191" fontId="19" fillId="0" borderId="0" xfId="0" applyNumberFormat="1" applyFont="1" applyFill="1" applyBorder="1" applyAlignment="1">
      <alignment horizontal="center" vertical="center"/>
    </xf>
    <xf numFmtId="191" fontId="19" fillId="0" borderId="11" xfId="0" applyNumberFormat="1" applyFont="1" applyBorder="1" applyAlignment="1">
      <alignment horizontal="center" vertical="center"/>
    </xf>
    <xf numFmtId="191" fontId="19" fillId="0" borderId="0" xfId="0" applyNumberFormat="1" applyFont="1" applyBorder="1" applyAlignment="1">
      <alignment horizontal="center" vertical="center"/>
    </xf>
    <xf numFmtId="217" fontId="19" fillId="0" borderId="11" xfId="71" applyNumberFormat="1" applyFont="1" applyBorder="1" applyAlignment="1">
      <alignment horizontal="center" vertical="center"/>
      <protection/>
    </xf>
    <xf numFmtId="0" fontId="19" fillId="0" borderId="0" xfId="67" applyNumberFormat="1" applyFont="1" applyBorder="1" applyAlignment="1">
      <alignment horizontal="center" vertical="center"/>
    </xf>
    <xf numFmtId="0" fontId="20" fillId="0" borderId="0" xfId="67" applyNumberFormat="1" applyFont="1" applyBorder="1" applyAlignment="1" quotePrefix="1">
      <alignment horizontal="center" vertical="center"/>
    </xf>
    <xf numFmtId="219" fontId="20" fillId="0" borderId="0" xfId="67" applyNumberFormat="1" applyFont="1" applyFill="1" applyBorder="1" applyAlignment="1" quotePrefix="1">
      <alignment horizontal="center" vertical="center"/>
    </xf>
    <xf numFmtId="0" fontId="19" fillId="0" borderId="0" xfId="67" applyNumberFormat="1" applyFont="1" applyBorder="1" applyAlignment="1" quotePrefix="1">
      <alignment horizontal="center" vertical="center"/>
    </xf>
    <xf numFmtId="219" fontId="19" fillId="0" borderId="0" xfId="67" applyNumberFormat="1" applyFont="1" applyFill="1" applyBorder="1" applyAlignment="1" quotePrefix="1">
      <alignment horizontal="center" vertical="center"/>
    </xf>
    <xf numFmtId="0" fontId="19" fillId="0" borderId="0" xfId="49" applyNumberFormat="1" applyFont="1" applyBorder="1" applyAlignment="1">
      <alignment horizontal="center" vertical="center"/>
    </xf>
    <xf numFmtId="0" fontId="19" fillId="0" borderId="14" xfId="67" applyNumberFormat="1" applyFont="1" applyBorder="1" applyAlignment="1" quotePrefix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9" fillId="0" borderId="11" xfId="67" applyNumberFormat="1" applyFont="1" applyBorder="1" applyAlignment="1" quotePrefix="1">
      <alignment horizontal="center" vertical="center"/>
    </xf>
    <xf numFmtId="219" fontId="19" fillId="0" borderId="11" xfId="67" applyNumberFormat="1" applyFont="1" applyFill="1" applyBorder="1" applyAlignment="1" quotePrefix="1">
      <alignment horizontal="center" vertical="center"/>
    </xf>
    <xf numFmtId="197" fontId="19" fillId="0" borderId="11" xfId="0" applyNumberFormat="1" applyFont="1" applyFill="1" applyBorder="1" applyAlignment="1">
      <alignment horizontal="center" vertical="center"/>
    </xf>
    <xf numFmtId="239" fontId="19" fillId="0" borderId="0" xfId="64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 shrinkToFit="1"/>
    </xf>
    <xf numFmtId="197" fontId="19" fillId="0" borderId="0" xfId="64" applyNumberFormat="1" applyFont="1" applyFill="1" applyBorder="1" applyAlignment="1">
      <alignment horizontal="center" vertical="center"/>
    </xf>
    <xf numFmtId="197" fontId="19" fillId="0" borderId="0" xfId="67" applyNumberFormat="1" applyFont="1" applyFill="1" applyBorder="1" applyAlignment="1">
      <alignment horizontal="center" vertical="center"/>
    </xf>
    <xf numFmtId="197" fontId="19" fillId="0" borderId="11" xfId="64" applyNumberFormat="1" applyFont="1" applyFill="1" applyBorder="1" applyAlignment="1">
      <alignment horizontal="center" vertical="center"/>
    </xf>
    <xf numFmtId="217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97" fontId="19" fillId="0" borderId="14" xfId="67" applyNumberFormat="1" applyFont="1" applyFill="1" applyBorder="1" applyAlignment="1" quotePrefix="1">
      <alignment horizontal="center" vertical="center"/>
    </xf>
    <xf numFmtId="197" fontId="19" fillId="0" borderId="11" xfId="67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97" fontId="19" fillId="0" borderId="0" xfId="63" applyNumberFormat="1" applyFont="1" applyFill="1" applyBorder="1" applyAlignment="1" quotePrefix="1">
      <alignment horizontal="center" vertical="center"/>
    </xf>
    <xf numFmtId="197" fontId="19" fillId="0" borderId="0" xfId="0" applyNumberFormat="1" applyFont="1" applyFill="1" applyBorder="1" applyAlignment="1" applyProtection="1">
      <alignment horizontal="center" vertical="center"/>
      <protection locked="0"/>
    </xf>
    <xf numFmtId="197" fontId="19" fillId="0" borderId="14" xfId="63" applyNumberFormat="1" applyFont="1" applyFill="1" applyBorder="1" applyAlignment="1">
      <alignment horizontal="center" vertical="center"/>
    </xf>
    <xf numFmtId="197" fontId="19" fillId="0" borderId="11" xfId="63" applyNumberFormat="1" applyFont="1" applyFill="1" applyBorder="1" applyAlignment="1">
      <alignment horizontal="center" vertical="center"/>
    </xf>
    <xf numFmtId="197" fontId="19" fillId="0" borderId="11" xfId="0" applyNumberFormat="1" applyFont="1" applyFill="1" applyBorder="1" applyAlignment="1" applyProtection="1">
      <alignment horizontal="center" vertical="center"/>
      <protection locked="0"/>
    </xf>
    <xf numFmtId="197" fontId="19" fillId="0" borderId="11" xfId="63" applyNumberFormat="1" applyFont="1" applyFill="1" applyBorder="1" applyAlignment="1" quotePrefix="1">
      <alignment horizontal="center" vertical="center"/>
    </xf>
    <xf numFmtId="217" fontId="19" fillId="0" borderId="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1" xfId="0" applyFont="1" applyBorder="1" applyAlignment="1">
      <alignment horizontal="right"/>
    </xf>
    <xf numFmtId="0" fontId="81" fillId="0" borderId="2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28" xfId="0" applyFont="1" applyBorder="1" applyAlignment="1" quotePrefix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239" fontId="82" fillId="0" borderId="0" xfId="67" applyNumberFormat="1" applyFont="1" applyFill="1" applyBorder="1" applyAlignment="1">
      <alignment horizontal="center" vertical="center"/>
    </xf>
    <xf numFmtId="179" fontId="81" fillId="0" borderId="0" xfId="67" applyNumberFormat="1" applyFont="1" applyBorder="1" applyAlignment="1" quotePrefix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1" fillId="0" borderId="12" xfId="0" applyFont="1" applyBorder="1" applyAlignment="1">
      <alignment horizontal="center" vertical="center" wrapText="1" shrinkToFit="1"/>
    </xf>
    <xf numFmtId="0" fontId="83" fillId="0" borderId="0" xfId="0" applyFont="1" applyBorder="1" applyAlignment="1">
      <alignment/>
    </xf>
    <xf numFmtId="0" fontId="81" fillId="0" borderId="13" xfId="0" applyFont="1" applyBorder="1" applyAlignment="1">
      <alignment horizontal="center" vertical="center" wrapText="1" shrinkToFit="1"/>
    </xf>
    <xf numFmtId="239" fontId="81" fillId="0" borderId="11" xfId="67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right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76" fontId="19" fillId="0" borderId="19" xfId="65" applyFont="1" applyBorder="1" applyAlignment="1">
      <alignment horizontal="center" vertical="center"/>
    </xf>
    <xf numFmtId="176" fontId="19" fillId="0" borderId="29" xfId="65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76" fontId="19" fillId="0" borderId="22" xfId="65" applyFont="1" applyBorder="1" applyAlignment="1">
      <alignment horizontal="center" vertical="center"/>
    </xf>
    <xf numFmtId="176" fontId="19" fillId="0" borderId="28" xfId="65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19" fillId="0" borderId="29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25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 shrinkToFit="1"/>
    </xf>
    <xf numFmtId="0" fontId="19" fillId="0" borderId="36" xfId="0" applyFont="1" applyFill="1" applyBorder="1" applyAlignment="1">
      <alignment horizontal="center" vertical="center" wrapText="1" shrinkToFi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176" fontId="19" fillId="0" borderId="25" xfId="65" applyFont="1" applyFill="1" applyBorder="1" applyAlignment="1">
      <alignment horizontal="center" vertical="center" wrapText="1" shrinkToFit="1"/>
    </xf>
    <xf numFmtId="176" fontId="19" fillId="0" borderId="15" xfId="65" applyFont="1" applyFill="1" applyBorder="1" applyAlignment="1">
      <alignment horizontal="center" vertical="center" shrinkToFit="1"/>
    </xf>
    <xf numFmtId="176" fontId="19" fillId="0" borderId="21" xfId="65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176" fontId="19" fillId="0" borderId="36" xfId="65" applyFont="1" applyFill="1" applyBorder="1" applyAlignment="1">
      <alignment horizontal="center" vertical="center" wrapText="1" shrinkToFit="1"/>
    </xf>
    <xf numFmtId="176" fontId="19" fillId="0" borderId="0" xfId="65" applyFont="1" applyFill="1" applyBorder="1" applyAlignment="1">
      <alignment horizontal="center" vertical="center" shrinkToFit="1"/>
    </xf>
    <xf numFmtId="176" fontId="19" fillId="0" borderId="22" xfId="65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36" xfId="0" applyFont="1" applyBorder="1" applyAlignment="1" quotePrefix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76" fontId="19" fillId="0" borderId="48" xfId="65" applyFont="1" applyFill="1" applyBorder="1" applyAlignment="1">
      <alignment horizontal="center" vertical="center"/>
    </xf>
    <xf numFmtId="176" fontId="19" fillId="0" borderId="43" xfId="65" applyFont="1" applyFill="1" applyBorder="1" applyAlignment="1">
      <alignment horizontal="center" vertical="center"/>
    </xf>
    <xf numFmtId="0" fontId="19" fillId="0" borderId="18" xfId="72" applyFont="1" applyFill="1" applyBorder="1" applyAlignment="1">
      <alignment horizontal="center" vertical="center"/>
      <protection/>
    </xf>
    <xf numFmtId="0" fontId="19" fillId="0" borderId="29" xfId="72" applyFont="1" applyFill="1" applyBorder="1" applyAlignment="1">
      <alignment horizontal="center" vertical="center"/>
      <protection/>
    </xf>
    <xf numFmtId="0" fontId="19" fillId="0" borderId="21" xfId="72" applyFont="1" applyFill="1" applyBorder="1" applyAlignment="1">
      <alignment horizontal="center" vertical="center"/>
      <protection/>
    </xf>
    <xf numFmtId="0" fontId="19" fillId="0" borderId="28" xfId="72" applyFont="1" applyFill="1" applyBorder="1" applyAlignment="1">
      <alignment horizontal="center" vertical="center"/>
      <protection/>
    </xf>
    <xf numFmtId="0" fontId="19" fillId="0" borderId="19" xfId="72" applyFont="1" applyFill="1" applyBorder="1" applyAlignment="1">
      <alignment horizontal="center" vertical="center"/>
      <protection/>
    </xf>
    <xf numFmtId="0" fontId="19" fillId="0" borderId="22" xfId="72" applyFont="1" applyFill="1" applyBorder="1" applyAlignment="1">
      <alignment horizontal="center" vertical="center"/>
      <protection/>
    </xf>
    <xf numFmtId="0" fontId="15" fillId="0" borderId="0" xfId="72" applyFont="1" applyFill="1" applyAlignment="1">
      <alignment horizontal="center" vertical="center"/>
      <protection/>
    </xf>
    <xf numFmtId="0" fontId="19" fillId="0" borderId="0" xfId="72" applyFont="1" applyFill="1" applyBorder="1" applyAlignment="1">
      <alignment horizontal="center" vertical="center"/>
      <protection/>
    </xf>
    <xf numFmtId="0" fontId="19" fillId="0" borderId="12" xfId="72" applyFont="1" applyFill="1" applyBorder="1" applyAlignment="1">
      <alignment horizontal="center" vertical="center"/>
      <protection/>
    </xf>
    <xf numFmtId="0" fontId="18" fillId="0" borderId="0" xfId="72" applyFont="1" applyFill="1" applyAlignment="1">
      <alignment horizontal="center" vertical="center"/>
      <protection/>
    </xf>
    <xf numFmtId="0" fontId="19" fillId="0" borderId="18" xfId="72" applyFont="1" applyFill="1" applyBorder="1" applyAlignment="1">
      <alignment horizontal="center" vertical="center" wrapText="1"/>
      <protection/>
    </xf>
    <xf numFmtId="0" fontId="19" fillId="0" borderId="29" xfId="72" applyFont="1" applyFill="1" applyBorder="1" applyAlignment="1">
      <alignment horizontal="center" vertical="center" wrapText="1"/>
      <protection/>
    </xf>
    <xf numFmtId="0" fontId="19" fillId="0" borderId="21" xfId="72" applyFont="1" applyFill="1" applyBorder="1" applyAlignment="1">
      <alignment horizontal="center" vertical="center" wrapText="1"/>
      <protection/>
    </xf>
    <xf numFmtId="0" fontId="19" fillId="0" borderId="28" xfId="72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3" fillId="0" borderId="11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81" fillId="0" borderId="44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1" fillId="0" borderId="24" xfId="0" applyFont="1" applyFill="1" applyBorder="1" applyAlignment="1">
      <alignment horizontal="centerContinuous" vertical="center" shrinkToFit="1"/>
    </xf>
    <xf numFmtId="0" fontId="81" fillId="0" borderId="12" xfId="0" applyFont="1" applyBorder="1" applyAlignment="1">
      <alignment horizontal="center" vertical="center" shrinkToFit="1"/>
    </xf>
    <xf numFmtId="0" fontId="81" fillId="0" borderId="22" xfId="0" applyFont="1" applyBorder="1" applyAlignment="1" quotePrefix="1">
      <alignment horizontal="center" vertical="center"/>
    </xf>
    <xf numFmtId="0" fontId="81" fillId="0" borderId="27" xfId="0" applyFont="1" applyFill="1" applyBorder="1" applyAlignment="1">
      <alignment horizontal="centerContinuous" vertical="center" shrinkToFit="1"/>
    </xf>
    <xf numFmtId="217" fontId="81" fillId="0" borderId="0" xfId="0" applyNumberFormat="1" applyFont="1" applyFill="1" applyBorder="1" applyAlignment="1">
      <alignment horizontal="center" vertical="center"/>
    </xf>
    <xf numFmtId="239" fontId="81" fillId="0" borderId="0" xfId="0" applyNumberFormat="1" applyFont="1" applyBorder="1" applyAlignment="1">
      <alignment horizontal="center" vertical="center"/>
    </xf>
    <xf numFmtId="239" fontId="81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Border="1" applyAlignment="1" quotePrefix="1">
      <alignment horizontal="center" vertical="center"/>
    </xf>
    <xf numFmtId="0" fontId="81" fillId="0" borderId="0" xfId="0" applyNumberFormat="1" applyFont="1" applyBorder="1" applyAlignment="1">
      <alignment horizontal="center" vertical="center"/>
    </xf>
    <xf numFmtId="217" fontId="81" fillId="0" borderId="0" xfId="0" applyNumberFormat="1" applyFont="1" applyBorder="1" applyAlignment="1">
      <alignment horizontal="center" vertical="center"/>
    </xf>
    <xf numFmtId="0" fontId="81" fillId="0" borderId="0" xfId="0" applyNumberFormat="1" applyFont="1" applyFill="1" applyBorder="1" applyAlignment="1" quotePrefix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0" xfId="64" applyNumberFormat="1" applyFont="1" applyFill="1" applyBorder="1" applyAlignment="1" applyProtection="1">
      <alignment horizontal="center" vertical="center"/>
      <protection locked="0"/>
    </xf>
    <xf numFmtId="0" fontId="82" fillId="0" borderId="0" xfId="0" applyNumberFormat="1" applyFont="1" applyFill="1" applyBorder="1" applyAlignment="1" quotePrefix="1">
      <alignment horizontal="center" vertical="center"/>
    </xf>
    <xf numFmtId="0" fontId="82" fillId="0" borderId="0" xfId="0" applyFont="1" applyFill="1" applyBorder="1" applyAlignment="1">
      <alignment/>
    </xf>
    <xf numFmtId="0" fontId="81" fillId="0" borderId="12" xfId="0" applyFont="1" applyFill="1" applyBorder="1" applyAlignment="1">
      <alignment horizontal="center" vertical="center" wrapText="1" shrinkToFit="1"/>
    </xf>
    <xf numFmtId="0" fontId="81" fillId="0" borderId="0" xfId="64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>
      <alignment/>
    </xf>
    <xf numFmtId="0" fontId="81" fillId="0" borderId="13" xfId="0" applyFont="1" applyFill="1" applyBorder="1" applyAlignment="1">
      <alignment horizontal="center" vertical="center" wrapText="1" shrinkToFit="1"/>
    </xf>
    <xf numFmtId="239" fontId="81" fillId="0" borderId="11" xfId="67" applyNumberFormat="1" applyFont="1" applyFill="1" applyBorder="1" applyAlignment="1">
      <alignment horizontal="center" vertical="center"/>
    </xf>
    <xf numFmtId="0" fontId="81" fillId="0" borderId="11" xfId="64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right"/>
    </xf>
    <xf numFmtId="0" fontId="86" fillId="0" borderId="0" xfId="0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3" fillId="0" borderId="0" xfId="0" applyFont="1" applyBorder="1" applyAlignment="1">
      <alignment horizontal="right"/>
    </xf>
    <xf numFmtId="0" fontId="83" fillId="0" borderId="0" xfId="0" applyFont="1" applyBorder="1" applyAlignment="1">
      <alignment horizontal="left"/>
    </xf>
  </cellXfs>
  <cellStyles count="8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14-교육문화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(월초P)" xfId="62"/>
    <cellStyle name="콤마 [0]_168완)1.학교총개황" xfId="63"/>
    <cellStyle name="콤마 [0]_2. 행정구역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 2" xfId="70"/>
    <cellStyle name="표준_012-2보건" xfId="71"/>
    <cellStyle name="표준_14-교육문화" xfId="72"/>
    <cellStyle name="Hyperlink" xfId="73"/>
    <cellStyle name="category" xfId="74"/>
    <cellStyle name="Comma [0]_ARN (2)" xfId="75"/>
    <cellStyle name="comma zerodec" xfId="76"/>
    <cellStyle name="Comma_Capex" xfId="77"/>
    <cellStyle name="Currency [0]_CCOCPX" xfId="78"/>
    <cellStyle name="Currency_CCOCPX" xfId="79"/>
    <cellStyle name="Currency1" xfId="80"/>
    <cellStyle name="Dezimal [0]_laroux" xfId="81"/>
    <cellStyle name="Dezimal_laroux" xfId="82"/>
    <cellStyle name="Dollar (zero dec)" xfId="83"/>
    <cellStyle name="Grey" xfId="84"/>
    <cellStyle name="Input [yellow]" xfId="85"/>
    <cellStyle name="Milliers [0]_Arabian Spec" xfId="86"/>
    <cellStyle name="Milliers_Arabian Spec" xfId="87"/>
    <cellStyle name="Mon?aire [0]_Arabian Spec" xfId="88"/>
    <cellStyle name="Mon?aire_Arabian Spec" xfId="89"/>
    <cellStyle name="Normal - Style1" xfId="90"/>
    <cellStyle name="Normal_A" xfId="91"/>
    <cellStyle name="Percent [2]" xfId="92"/>
    <cellStyle name="Standard_laroux" xfId="93"/>
    <cellStyle name="W?rung [0]_laroux" xfId="94"/>
    <cellStyle name="W?rung_laroux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N17"/>
  <sheetViews>
    <sheetView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2"/>
    </sheetView>
  </sheetViews>
  <sheetFormatPr defaultColWidth="8.88671875" defaultRowHeight="13.5"/>
  <cols>
    <col min="1" max="1" width="14.5546875" style="25" customWidth="1"/>
    <col min="2" max="5" width="13.5546875" style="25" customWidth="1"/>
    <col min="6" max="6" width="13.6640625" style="22" customWidth="1"/>
    <col min="7" max="7" width="3.3359375" style="22" customWidth="1"/>
    <col min="8" max="9" width="14.10546875" style="22" customWidth="1"/>
    <col min="10" max="12" width="14.10546875" style="25" customWidth="1"/>
    <col min="13" max="16384" width="8.88671875" style="24" customWidth="1"/>
  </cols>
  <sheetData>
    <row r="1" spans="1:13" s="8" customFormat="1" ht="45" customHeight="1">
      <c r="A1" s="324" t="s">
        <v>132</v>
      </c>
      <c r="B1" s="324"/>
      <c r="C1" s="324"/>
      <c r="D1" s="324"/>
      <c r="E1" s="324"/>
      <c r="F1" s="348" t="s">
        <v>133</v>
      </c>
      <c r="G1" s="348"/>
      <c r="H1" s="348"/>
      <c r="I1" s="348"/>
      <c r="J1" s="348"/>
      <c r="K1" s="348"/>
      <c r="L1" s="348"/>
      <c r="M1" s="7"/>
    </row>
    <row r="2" spans="1:12" s="5" customFormat="1" ht="25.5" customHeight="1" thickBot="1">
      <c r="A2" s="1" t="s">
        <v>134</v>
      </c>
      <c r="B2" s="1"/>
      <c r="C2" s="1"/>
      <c r="D2" s="1"/>
      <c r="E2" s="1"/>
      <c r="F2" s="26"/>
      <c r="G2" s="3"/>
      <c r="H2" s="26"/>
      <c r="I2" s="26"/>
      <c r="J2" s="1"/>
      <c r="K2" s="1"/>
      <c r="L2" s="4" t="s">
        <v>135</v>
      </c>
    </row>
    <row r="3" spans="1:12" s="5" customFormat="1" ht="16.5" customHeight="1" thickTop="1">
      <c r="A3" s="79" t="s">
        <v>136</v>
      </c>
      <c r="B3" s="84" t="s">
        <v>4</v>
      </c>
      <c r="C3" s="9" t="s">
        <v>5</v>
      </c>
      <c r="D3" s="325" t="s">
        <v>137</v>
      </c>
      <c r="E3" s="326"/>
      <c r="F3" s="80"/>
      <c r="G3" s="80"/>
      <c r="H3" s="9" t="s">
        <v>138</v>
      </c>
      <c r="I3" s="9" t="s">
        <v>139</v>
      </c>
      <c r="J3" s="9" t="s">
        <v>140</v>
      </c>
      <c r="K3" s="9" t="s">
        <v>123</v>
      </c>
      <c r="L3" s="81" t="s">
        <v>6</v>
      </c>
    </row>
    <row r="4" spans="1:12" s="5" customFormat="1" ht="16.5" customHeight="1">
      <c r="A4" s="79" t="s">
        <v>141</v>
      </c>
      <c r="B4" s="84" t="s">
        <v>142</v>
      </c>
      <c r="C4" s="9" t="s">
        <v>143</v>
      </c>
      <c r="D4" s="84"/>
      <c r="E4" s="90" t="s">
        <v>144</v>
      </c>
      <c r="F4" s="90" t="s">
        <v>145</v>
      </c>
      <c r="G4" s="80"/>
      <c r="H4" s="9"/>
      <c r="I4" s="9"/>
      <c r="J4" s="9"/>
      <c r="K4" s="9" t="s">
        <v>124</v>
      </c>
      <c r="L4" s="84"/>
    </row>
    <row r="5" spans="1:12" s="5" customFormat="1" ht="16.5" customHeight="1">
      <c r="A5" s="79" t="s">
        <v>146</v>
      </c>
      <c r="B5" s="114"/>
      <c r="C5" s="9"/>
      <c r="D5" s="84" t="s">
        <v>86</v>
      </c>
      <c r="E5" s="115" t="s">
        <v>147</v>
      </c>
      <c r="F5" s="88"/>
      <c r="G5" s="80"/>
      <c r="H5" s="9" t="s">
        <v>148</v>
      </c>
      <c r="I5" s="9" t="s">
        <v>148</v>
      </c>
      <c r="J5" s="9" t="s">
        <v>149</v>
      </c>
      <c r="K5" s="9"/>
      <c r="L5" s="114"/>
    </row>
    <row r="6" spans="1:12" s="5" customFormat="1" ht="16.5" customHeight="1">
      <c r="A6" s="91" t="s">
        <v>94</v>
      </c>
      <c r="B6" s="92" t="s">
        <v>150</v>
      </c>
      <c r="C6" s="93" t="s">
        <v>59</v>
      </c>
      <c r="D6" s="92" t="s">
        <v>151</v>
      </c>
      <c r="E6" s="86"/>
      <c r="F6" s="85" t="s">
        <v>152</v>
      </c>
      <c r="G6" s="80"/>
      <c r="H6" s="93" t="s">
        <v>153</v>
      </c>
      <c r="I6" s="92" t="s">
        <v>154</v>
      </c>
      <c r="J6" s="93" t="s">
        <v>155</v>
      </c>
      <c r="K6" s="93" t="s">
        <v>125</v>
      </c>
      <c r="L6" s="92" t="s">
        <v>60</v>
      </c>
    </row>
    <row r="7" spans="1:12" s="5" customFormat="1" ht="66.75" customHeight="1">
      <c r="A7" s="9">
        <v>2007</v>
      </c>
      <c r="B7" s="61">
        <v>2</v>
      </c>
      <c r="C7" s="61">
        <v>302</v>
      </c>
      <c r="D7" s="61">
        <v>81899</v>
      </c>
      <c r="E7" s="42">
        <v>80248</v>
      </c>
      <c r="F7" s="42">
        <v>1651</v>
      </c>
      <c r="G7" s="42"/>
      <c r="H7" s="42" t="s">
        <v>117</v>
      </c>
      <c r="I7" s="61">
        <v>37929</v>
      </c>
      <c r="J7" s="61">
        <v>41357</v>
      </c>
      <c r="K7" s="61">
        <v>5</v>
      </c>
      <c r="L7" s="61">
        <v>272016</v>
      </c>
    </row>
    <row r="8" spans="1:12" s="5" customFormat="1" ht="66.75" customHeight="1">
      <c r="A8" s="9">
        <v>2008</v>
      </c>
      <c r="B8" s="61">
        <v>2</v>
      </c>
      <c r="C8" s="61">
        <v>288</v>
      </c>
      <c r="D8" s="61">
        <v>81140</v>
      </c>
      <c r="E8" s="42">
        <v>80325</v>
      </c>
      <c r="F8" s="42">
        <v>815</v>
      </c>
      <c r="G8" s="42"/>
      <c r="H8" s="42">
        <v>10417</v>
      </c>
      <c r="I8" s="61">
        <v>29591</v>
      </c>
      <c r="J8" s="61">
        <v>29334</v>
      </c>
      <c r="K8" s="61">
        <v>5</v>
      </c>
      <c r="L8" s="61">
        <v>182974</v>
      </c>
    </row>
    <row r="9" spans="1:12" s="5" customFormat="1" ht="66.75" customHeight="1">
      <c r="A9" s="9">
        <v>2009</v>
      </c>
      <c r="B9" s="61">
        <v>2</v>
      </c>
      <c r="C9" s="61">
        <v>280</v>
      </c>
      <c r="D9" s="61">
        <v>88347</v>
      </c>
      <c r="E9" s="61">
        <v>87203</v>
      </c>
      <c r="F9" s="61">
        <v>1140</v>
      </c>
      <c r="G9" s="61"/>
      <c r="H9" s="61">
        <v>15037</v>
      </c>
      <c r="I9" s="61">
        <v>41736</v>
      </c>
      <c r="J9" s="61">
        <v>32682</v>
      </c>
      <c r="K9" s="61">
        <v>5</v>
      </c>
      <c r="L9" s="61">
        <v>345616</v>
      </c>
    </row>
    <row r="10" spans="1:12" s="5" customFormat="1" ht="66.75" customHeight="1">
      <c r="A10" s="9">
        <v>2010</v>
      </c>
      <c r="B10" s="61">
        <v>2</v>
      </c>
      <c r="C10" s="61">
        <v>302</v>
      </c>
      <c r="D10" s="61">
        <v>88738</v>
      </c>
      <c r="E10" s="61">
        <v>87476</v>
      </c>
      <c r="F10" s="61">
        <v>1262</v>
      </c>
      <c r="G10" s="61"/>
      <c r="H10" s="61">
        <v>93044</v>
      </c>
      <c r="I10" s="61">
        <v>43150</v>
      </c>
      <c r="J10" s="61">
        <v>33555</v>
      </c>
      <c r="K10" s="61">
        <v>7</v>
      </c>
      <c r="L10" s="61">
        <v>190669</v>
      </c>
    </row>
    <row r="11" spans="1:12" s="201" customFormat="1" ht="66.75" customHeight="1">
      <c r="A11" s="199">
        <v>2011</v>
      </c>
      <c r="B11" s="200">
        <f>SUM(B12:B13)</f>
        <v>2</v>
      </c>
      <c r="C11" s="200">
        <f>SUM(C12:C13)</f>
        <v>210</v>
      </c>
      <c r="D11" s="242">
        <f>SUM(D12:D13)</f>
        <v>94500</v>
      </c>
      <c r="E11" s="242">
        <f>SUM(E12:E13)</f>
        <v>93002</v>
      </c>
      <c r="F11" s="242">
        <f>SUM(F12:F13)</f>
        <v>1498</v>
      </c>
      <c r="G11" s="242"/>
      <c r="H11" s="242">
        <f>SUM(H12:H13)</f>
        <v>129542</v>
      </c>
      <c r="I11" s="242">
        <f>SUM(I12:I13)</f>
        <v>61739</v>
      </c>
      <c r="J11" s="242">
        <f>SUM(J12:J13)</f>
        <v>50819</v>
      </c>
      <c r="K11" s="242">
        <f>SUM(K12:K13)</f>
        <v>6</v>
      </c>
      <c r="L11" s="242">
        <f>SUM(L12:L13)</f>
        <v>201974</v>
      </c>
    </row>
    <row r="12" spans="1:12" s="207" customFormat="1" ht="66.75" customHeight="1">
      <c r="A12" s="202" t="s">
        <v>119</v>
      </c>
      <c r="B12" s="203">
        <v>1</v>
      </c>
      <c r="C12" s="203">
        <v>122</v>
      </c>
      <c r="D12" s="204">
        <v>38712</v>
      </c>
      <c r="E12" s="205">
        <v>38227</v>
      </c>
      <c r="F12" s="203">
        <v>485</v>
      </c>
      <c r="G12" s="203"/>
      <c r="H12" s="206">
        <v>94878</v>
      </c>
      <c r="I12" s="205">
        <v>23289</v>
      </c>
      <c r="J12" s="205">
        <v>31626</v>
      </c>
      <c r="K12" s="203">
        <v>4</v>
      </c>
      <c r="L12" s="205">
        <v>59644</v>
      </c>
    </row>
    <row r="13" spans="1:14" s="236" customFormat="1" ht="66.75" customHeight="1" thickBot="1">
      <c r="A13" s="234" t="s">
        <v>120</v>
      </c>
      <c r="B13" s="235">
        <v>1</v>
      </c>
      <c r="C13" s="235">
        <v>88</v>
      </c>
      <c r="D13" s="235">
        <f>SUM(E13:F13)</f>
        <v>55788</v>
      </c>
      <c r="E13" s="235">
        <v>54775</v>
      </c>
      <c r="F13" s="235">
        <v>1013</v>
      </c>
      <c r="G13" s="235"/>
      <c r="H13" s="235">
        <v>34664</v>
      </c>
      <c r="I13" s="235">
        <v>38450</v>
      </c>
      <c r="J13" s="235">
        <v>19193</v>
      </c>
      <c r="K13" s="235">
        <v>2</v>
      </c>
      <c r="L13" s="235">
        <v>142330</v>
      </c>
      <c r="N13" s="237"/>
    </row>
    <row r="14" spans="1:14" ht="14.25" thickTop="1">
      <c r="A14" s="62" t="s">
        <v>166</v>
      </c>
      <c r="F14" s="3"/>
      <c r="G14" s="3"/>
      <c r="H14" s="3"/>
      <c r="I14" s="3"/>
      <c r="J14" s="20"/>
      <c r="K14" s="20"/>
      <c r="L14" s="20"/>
      <c r="M14" s="5"/>
      <c r="N14" s="5"/>
    </row>
    <row r="15" spans="1:14" ht="13.5">
      <c r="A15" s="60"/>
      <c r="F15" s="3"/>
      <c r="G15" s="3"/>
      <c r="H15" s="3"/>
      <c r="I15" s="3"/>
      <c r="J15" s="20"/>
      <c r="K15" s="20"/>
      <c r="L15" s="20"/>
      <c r="M15" s="5"/>
      <c r="N15" s="5"/>
    </row>
    <row r="16" ht="13.5">
      <c r="A16" s="60"/>
    </row>
    <row r="17" ht="13.5">
      <c r="A17" s="60"/>
    </row>
  </sheetData>
  <sheetProtection/>
  <protectedRanges>
    <protectedRange sqref="D12" name="범위1_6_1_1_1_10_2_1_1"/>
    <protectedRange sqref="B12:C12 E12:F12" name="범위1_2_2_1_1_1_2_1"/>
    <protectedRange sqref="G12" name="범위1_2_2_2_1_1_1_2_1"/>
    <protectedRange sqref="K12" name="범위1_2_2_1_1_1_1_1_1"/>
    <protectedRange sqref="L12 J12" name="범위1_2_2_2_1_1_1_1_1_1"/>
    <protectedRange sqref="D13" name="범위1_6_1_1_1_10_2_2"/>
    <protectedRange sqref="B13:C13 E13:F13" name="범위1_2_2_1_1_1_3"/>
    <protectedRange sqref="G13" name="범위1_2_2_2_1_1_1_3"/>
    <protectedRange sqref="K13" name="범위1_2_2_1_1_1_1_2"/>
    <protectedRange sqref="L13 J13" name="범위1_2_2_2_1_1_1_1_2"/>
  </protectedRanges>
  <mergeCells count="3">
    <mergeCell ref="F1:L1"/>
    <mergeCell ref="A1:E1"/>
    <mergeCell ref="D3:E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25" customWidth="1"/>
    <col min="2" max="2" width="8.10546875" style="37" customWidth="1"/>
    <col min="3" max="3" width="8.10546875" style="25" customWidth="1"/>
    <col min="4" max="5" width="8.10546875" style="24" customWidth="1"/>
    <col min="6" max="6" width="8.88671875" style="24" customWidth="1"/>
    <col min="7" max="7" width="8.5546875" style="24" bestFit="1" customWidth="1"/>
    <col min="8" max="8" width="9.3359375" style="24" bestFit="1" customWidth="1"/>
    <col min="9" max="9" width="10.5546875" style="24" customWidth="1"/>
    <col min="10" max="10" width="2.77734375" style="24" customWidth="1"/>
    <col min="11" max="16" width="10.5546875" style="24" customWidth="1"/>
    <col min="17" max="16384" width="8.88671875" style="24" customWidth="1"/>
  </cols>
  <sheetData>
    <row r="1" spans="1:17" s="8" customFormat="1" ht="45" customHeight="1">
      <c r="A1" s="324" t="s">
        <v>213</v>
      </c>
      <c r="B1" s="324"/>
      <c r="C1" s="324"/>
      <c r="D1" s="324"/>
      <c r="E1" s="324"/>
      <c r="F1" s="324"/>
      <c r="G1" s="324"/>
      <c r="H1" s="324"/>
      <c r="I1" s="324"/>
      <c r="J1" s="145"/>
      <c r="K1" s="348" t="s">
        <v>61</v>
      </c>
      <c r="L1" s="348"/>
      <c r="M1" s="348"/>
      <c r="N1" s="348"/>
      <c r="O1" s="348"/>
      <c r="P1" s="348"/>
      <c r="Q1" s="348"/>
    </row>
    <row r="2" spans="1:17" s="5" customFormat="1" ht="25.5" customHeight="1" thickBot="1">
      <c r="A2" s="1" t="s">
        <v>7</v>
      </c>
      <c r="B2" s="63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363" t="s">
        <v>214</v>
      </c>
      <c r="Q2" s="363"/>
    </row>
    <row r="3" spans="1:17" s="5" customFormat="1" ht="25.5" customHeight="1" thickTop="1">
      <c r="A3" s="79" t="s">
        <v>215</v>
      </c>
      <c r="B3" s="116" t="s">
        <v>216</v>
      </c>
      <c r="C3" s="361" t="s">
        <v>217</v>
      </c>
      <c r="D3" s="362"/>
      <c r="E3" s="362"/>
      <c r="F3" s="362"/>
      <c r="G3" s="362"/>
      <c r="H3" s="362"/>
      <c r="I3" s="362"/>
      <c r="K3" s="329" t="s">
        <v>218</v>
      </c>
      <c r="L3" s="329"/>
      <c r="M3" s="329"/>
      <c r="N3" s="329"/>
      <c r="O3" s="329"/>
      <c r="P3" s="330"/>
      <c r="Q3" s="82" t="s">
        <v>219</v>
      </c>
    </row>
    <row r="4" spans="1:17" s="5" customFormat="1" ht="16.5" customHeight="1">
      <c r="A4" s="79" t="s">
        <v>220</v>
      </c>
      <c r="B4" s="95"/>
      <c r="C4" s="340" t="s">
        <v>221</v>
      </c>
      <c r="D4" s="328"/>
      <c r="E4" s="328"/>
      <c r="F4" s="328"/>
      <c r="G4" s="328"/>
      <c r="H4" s="328"/>
      <c r="I4" s="117"/>
      <c r="J4" s="80"/>
      <c r="K4" s="332" t="s">
        <v>222</v>
      </c>
      <c r="L4" s="332"/>
      <c r="M4" s="332"/>
      <c r="N4" s="332"/>
      <c r="O4" s="333"/>
      <c r="P4" s="80" t="s">
        <v>8</v>
      </c>
      <c r="Q4" s="88"/>
    </row>
    <row r="5" spans="2:17" s="5" customFormat="1" ht="16.5" customHeight="1">
      <c r="B5" s="95"/>
      <c r="C5" s="118" t="s">
        <v>36</v>
      </c>
      <c r="D5" s="118" t="s">
        <v>9</v>
      </c>
      <c r="E5" s="118" t="s">
        <v>10</v>
      </c>
      <c r="F5" s="119" t="s">
        <v>11</v>
      </c>
      <c r="G5" s="89" t="s">
        <v>62</v>
      </c>
      <c r="H5" s="90" t="s">
        <v>63</v>
      </c>
      <c r="I5" s="120" t="s">
        <v>64</v>
      </c>
      <c r="J5" s="80"/>
      <c r="K5" s="87" t="s">
        <v>36</v>
      </c>
      <c r="L5" s="89" t="s">
        <v>65</v>
      </c>
      <c r="M5" s="89" t="s">
        <v>12</v>
      </c>
      <c r="N5" s="89" t="s">
        <v>13</v>
      </c>
      <c r="O5" s="89" t="s">
        <v>66</v>
      </c>
      <c r="P5" s="80" t="s">
        <v>223</v>
      </c>
      <c r="Q5" s="88" t="s">
        <v>224</v>
      </c>
    </row>
    <row r="6" spans="1:17" s="5" customFormat="1" ht="16.5" customHeight="1">
      <c r="A6" s="79" t="s">
        <v>225</v>
      </c>
      <c r="B6" s="95" t="s">
        <v>226</v>
      </c>
      <c r="C6" s="95"/>
      <c r="D6" s="95" t="s">
        <v>227</v>
      </c>
      <c r="E6" s="95"/>
      <c r="F6" s="121" t="s">
        <v>228</v>
      </c>
      <c r="G6" s="84" t="s">
        <v>56</v>
      </c>
      <c r="H6" s="88" t="s">
        <v>229</v>
      </c>
      <c r="I6" s="80" t="s">
        <v>68</v>
      </c>
      <c r="J6" s="80"/>
      <c r="K6" s="9"/>
      <c r="L6" s="84" t="s">
        <v>69</v>
      </c>
      <c r="M6" s="84" t="s">
        <v>230</v>
      </c>
      <c r="N6" s="84"/>
      <c r="O6" s="84" t="s">
        <v>67</v>
      </c>
      <c r="P6" s="88" t="s">
        <v>231</v>
      </c>
      <c r="Q6" s="88" t="s">
        <v>232</v>
      </c>
    </row>
    <row r="7" spans="1:17" s="5" customFormat="1" ht="16.5" customHeight="1">
      <c r="A7" s="91" t="s">
        <v>94</v>
      </c>
      <c r="B7" s="122" t="s">
        <v>40</v>
      </c>
      <c r="C7" s="122" t="s">
        <v>40</v>
      </c>
      <c r="D7" s="122" t="s">
        <v>233</v>
      </c>
      <c r="E7" s="122" t="s">
        <v>233</v>
      </c>
      <c r="F7" s="123" t="s">
        <v>234</v>
      </c>
      <c r="G7" s="92" t="s">
        <v>235</v>
      </c>
      <c r="H7" s="85" t="s">
        <v>70</v>
      </c>
      <c r="I7" s="86" t="s">
        <v>236</v>
      </c>
      <c r="J7" s="80"/>
      <c r="K7" s="93" t="s">
        <v>40</v>
      </c>
      <c r="L7" s="92" t="s">
        <v>237</v>
      </c>
      <c r="M7" s="92" t="s">
        <v>71</v>
      </c>
      <c r="N7" s="92" t="s">
        <v>72</v>
      </c>
      <c r="O7" s="92" t="s">
        <v>70</v>
      </c>
      <c r="P7" s="86" t="s">
        <v>238</v>
      </c>
      <c r="Q7" s="85" t="s">
        <v>239</v>
      </c>
    </row>
    <row r="8" spans="1:17" s="5" customFormat="1" ht="41.25" customHeight="1">
      <c r="A8" s="9">
        <v>2007</v>
      </c>
      <c r="B8" s="43">
        <v>29</v>
      </c>
      <c r="C8" s="58">
        <v>3</v>
      </c>
      <c r="D8" s="154">
        <v>0</v>
      </c>
      <c r="E8" s="43">
        <v>1</v>
      </c>
      <c r="F8" s="154">
        <v>0</v>
      </c>
      <c r="G8" s="43">
        <v>2</v>
      </c>
      <c r="H8" s="154">
        <v>0</v>
      </c>
      <c r="I8" s="154">
        <v>0</v>
      </c>
      <c r="J8" s="43"/>
      <c r="K8" s="58">
        <v>26</v>
      </c>
      <c r="L8" s="43">
        <v>5</v>
      </c>
      <c r="M8" s="45" t="s">
        <v>117</v>
      </c>
      <c r="N8" s="43">
        <v>4</v>
      </c>
      <c r="O8" s="43">
        <v>3</v>
      </c>
      <c r="P8" s="43">
        <v>14</v>
      </c>
      <c r="Q8" s="80" t="s">
        <v>117</v>
      </c>
    </row>
    <row r="9" spans="1:17" s="5" customFormat="1" ht="41.25" customHeight="1">
      <c r="A9" s="9">
        <v>2008</v>
      </c>
      <c r="B9" s="43">
        <v>29</v>
      </c>
      <c r="C9" s="58">
        <v>3</v>
      </c>
      <c r="D9" s="154" t="s">
        <v>117</v>
      </c>
      <c r="E9" s="43">
        <v>1</v>
      </c>
      <c r="F9" s="154" t="s">
        <v>117</v>
      </c>
      <c r="G9" s="43">
        <v>2</v>
      </c>
      <c r="H9" s="154" t="s">
        <v>117</v>
      </c>
      <c r="I9" s="154" t="s">
        <v>117</v>
      </c>
      <c r="J9" s="43"/>
      <c r="K9" s="58">
        <v>26</v>
      </c>
      <c r="L9" s="43">
        <v>5</v>
      </c>
      <c r="M9" s="45" t="s">
        <v>117</v>
      </c>
      <c r="N9" s="43">
        <v>4</v>
      </c>
      <c r="O9" s="43">
        <v>3</v>
      </c>
      <c r="P9" s="43">
        <v>14</v>
      </c>
      <c r="Q9" s="80" t="s">
        <v>117</v>
      </c>
    </row>
    <row r="10" spans="1:17" s="5" customFormat="1" ht="41.25" customHeight="1">
      <c r="A10" s="9">
        <v>2009</v>
      </c>
      <c r="B10" s="43">
        <v>32</v>
      </c>
      <c r="C10" s="43">
        <v>3</v>
      </c>
      <c r="D10" s="45" t="s">
        <v>117</v>
      </c>
      <c r="E10" s="43">
        <v>1</v>
      </c>
      <c r="F10" s="45" t="s">
        <v>117</v>
      </c>
      <c r="G10" s="43">
        <v>2</v>
      </c>
      <c r="H10" s="45" t="s">
        <v>117</v>
      </c>
      <c r="I10" s="45" t="s">
        <v>117</v>
      </c>
      <c r="J10" s="43"/>
      <c r="K10" s="43">
        <v>12</v>
      </c>
      <c r="L10" s="43">
        <v>5</v>
      </c>
      <c r="M10" s="45" t="s">
        <v>117</v>
      </c>
      <c r="N10" s="43">
        <v>4</v>
      </c>
      <c r="O10" s="43">
        <v>3</v>
      </c>
      <c r="P10" s="43">
        <v>14</v>
      </c>
      <c r="Q10" s="80">
        <v>3</v>
      </c>
    </row>
    <row r="11" spans="1:17" s="5" customFormat="1" ht="41.25" customHeight="1">
      <c r="A11" s="9">
        <v>2010</v>
      </c>
      <c r="B11" s="43">
        <v>32</v>
      </c>
      <c r="C11" s="43">
        <v>3</v>
      </c>
      <c r="D11" s="45" t="s">
        <v>117</v>
      </c>
      <c r="E11" s="43">
        <v>1</v>
      </c>
      <c r="F11" s="45" t="s">
        <v>117</v>
      </c>
      <c r="G11" s="43">
        <v>2</v>
      </c>
      <c r="H11" s="45" t="s">
        <v>117</v>
      </c>
      <c r="I11" s="45" t="s">
        <v>117</v>
      </c>
      <c r="J11" s="43"/>
      <c r="K11" s="43">
        <v>12</v>
      </c>
      <c r="L11" s="43">
        <v>5</v>
      </c>
      <c r="M11" s="45" t="s">
        <v>117</v>
      </c>
      <c r="N11" s="43">
        <v>4</v>
      </c>
      <c r="O11" s="43">
        <v>3</v>
      </c>
      <c r="P11" s="43">
        <v>14</v>
      </c>
      <c r="Q11" s="53">
        <v>3</v>
      </c>
    </row>
    <row r="12" spans="1:17" s="270" customFormat="1" ht="41.25" customHeight="1">
      <c r="A12" s="269">
        <v>2011</v>
      </c>
      <c r="B12" s="245">
        <f>SUM(B13:B19)</f>
        <v>32</v>
      </c>
      <c r="C12" s="245">
        <v>3</v>
      </c>
      <c r="D12" s="273" t="s">
        <v>117</v>
      </c>
      <c r="E12" s="245">
        <v>1</v>
      </c>
      <c r="F12" s="273" t="s">
        <v>117</v>
      </c>
      <c r="G12" s="245">
        <v>2</v>
      </c>
      <c r="H12" s="273" t="s">
        <v>117</v>
      </c>
      <c r="I12" s="273" t="s">
        <v>117</v>
      </c>
      <c r="J12" s="245"/>
      <c r="K12" s="245">
        <f>SUM(K13:K19)</f>
        <v>12</v>
      </c>
      <c r="L12" s="245">
        <v>5</v>
      </c>
      <c r="M12" s="273" t="s">
        <v>117</v>
      </c>
      <c r="N12" s="245">
        <v>4</v>
      </c>
      <c r="O12" s="245">
        <v>3</v>
      </c>
      <c r="P12" s="245">
        <f>SUM(P13:P19)</f>
        <v>14</v>
      </c>
      <c r="Q12" s="275">
        <v>3</v>
      </c>
    </row>
    <row r="13" spans="1:17" s="276" customFormat="1" ht="41.25" customHeight="1">
      <c r="A13" s="182" t="s">
        <v>240</v>
      </c>
      <c r="B13" s="177">
        <v>8</v>
      </c>
      <c r="C13" s="272">
        <v>2</v>
      </c>
      <c r="D13" s="273" t="s">
        <v>117</v>
      </c>
      <c r="E13" s="177">
        <v>1</v>
      </c>
      <c r="F13" s="273" t="s">
        <v>117</v>
      </c>
      <c r="G13" s="177">
        <v>1</v>
      </c>
      <c r="H13" s="273" t="s">
        <v>117</v>
      </c>
      <c r="I13" s="273" t="s">
        <v>117</v>
      </c>
      <c r="J13" s="177"/>
      <c r="K13" s="272">
        <v>2</v>
      </c>
      <c r="L13" s="273" t="s">
        <v>117</v>
      </c>
      <c r="M13" s="273" t="s">
        <v>117</v>
      </c>
      <c r="N13" s="177">
        <v>2</v>
      </c>
      <c r="O13" s="273" t="s">
        <v>117</v>
      </c>
      <c r="P13" s="177">
        <v>2</v>
      </c>
      <c r="Q13" s="74">
        <v>2</v>
      </c>
    </row>
    <row r="14" spans="1:17" s="276" customFormat="1" ht="41.25" customHeight="1">
      <c r="A14" s="182" t="s">
        <v>241</v>
      </c>
      <c r="B14" s="177">
        <v>10</v>
      </c>
      <c r="C14" s="273" t="s">
        <v>117</v>
      </c>
      <c r="D14" s="273" t="s">
        <v>117</v>
      </c>
      <c r="E14" s="273" t="s">
        <v>117</v>
      </c>
      <c r="F14" s="273" t="s">
        <v>117</v>
      </c>
      <c r="G14" s="273" t="s">
        <v>117</v>
      </c>
      <c r="H14" s="273" t="s">
        <v>117</v>
      </c>
      <c r="I14" s="273" t="s">
        <v>117</v>
      </c>
      <c r="J14" s="177"/>
      <c r="K14" s="272">
        <v>5</v>
      </c>
      <c r="L14" s="177">
        <v>3</v>
      </c>
      <c r="M14" s="273" t="s">
        <v>117</v>
      </c>
      <c r="N14" s="273" t="s">
        <v>117</v>
      </c>
      <c r="O14" s="177">
        <v>2</v>
      </c>
      <c r="P14" s="177">
        <v>4</v>
      </c>
      <c r="Q14" s="74">
        <v>1</v>
      </c>
    </row>
    <row r="15" spans="1:17" s="276" customFormat="1" ht="41.25" customHeight="1">
      <c r="A15" s="182" t="s">
        <v>242</v>
      </c>
      <c r="B15" s="177">
        <v>2</v>
      </c>
      <c r="C15" s="273" t="s">
        <v>117</v>
      </c>
      <c r="D15" s="273" t="s">
        <v>117</v>
      </c>
      <c r="E15" s="273" t="s">
        <v>117</v>
      </c>
      <c r="F15" s="273" t="s">
        <v>117</v>
      </c>
      <c r="G15" s="273" t="s">
        <v>117</v>
      </c>
      <c r="H15" s="273" t="s">
        <v>117</v>
      </c>
      <c r="I15" s="273" t="s">
        <v>117</v>
      </c>
      <c r="J15" s="177"/>
      <c r="K15" s="272">
        <v>1</v>
      </c>
      <c r="L15" s="273" t="s">
        <v>117</v>
      </c>
      <c r="M15" s="273" t="s">
        <v>117</v>
      </c>
      <c r="N15" s="273" t="s">
        <v>117</v>
      </c>
      <c r="O15" s="177">
        <v>1</v>
      </c>
      <c r="P15" s="177">
        <v>1</v>
      </c>
      <c r="Q15" s="273" t="s">
        <v>117</v>
      </c>
    </row>
    <row r="16" spans="1:17" s="270" customFormat="1" ht="41.25" customHeight="1">
      <c r="A16" s="182" t="s">
        <v>243</v>
      </c>
      <c r="B16" s="177">
        <v>4</v>
      </c>
      <c r="C16" s="273" t="s">
        <v>117</v>
      </c>
      <c r="D16" s="273" t="s">
        <v>117</v>
      </c>
      <c r="E16" s="273" t="s">
        <v>117</v>
      </c>
      <c r="F16" s="273" t="s">
        <v>117</v>
      </c>
      <c r="G16" s="273" t="s">
        <v>117</v>
      </c>
      <c r="H16" s="273" t="s">
        <v>117</v>
      </c>
      <c r="I16" s="273" t="s">
        <v>117</v>
      </c>
      <c r="J16" s="245"/>
      <c r="K16" s="272">
        <v>1</v>
      </c>
      <c r="L16" s="273" t="s">
        <v>117</v>
      </c>
      <c r="M16" s="273" t="s">
        <v>117</v>
      </c>
      <c r="N16" s="177">
        <v>1</v>
      </c>
      <c r="O16" s="273" t="s">
        <v>117</v>
      </c>
      <c r="P16" s="177">
        <v>3</v>
      </c>
      <c r="Q16" s="273" t="s">
        <v>117</v>
      </c>
    </row>
    <row r="17" spans="1:17" s="183" customFormat="1" ht="41.25" customHeight="1">
      <c r="A17" s="182" t="s">
        <v>244</v>
      </c>
      <c r="B17" s="177">
        <v>3</v>
      </c>
      <c r="C17" s="272">
        <v>1</v>
      </c>
      <c r="D17" s="273" t="s">
        <v>117</v>
      </c>
      <c r="E17" s="273" t="s">
        <v>117</v>
      </c>
      <c r="F17" s="273" t="s">
        <v>117</v>
      </c>
      <c r="G17" s="55">
        <v>1</v>
      </c>
      <c r="H17" s="273" t="s">
        <v>117</v>
      </c>
      <c r="I17" s="273" t="s">
        <v>117</v>
      </c>
      <c r="J17" s="55"/>
      <c r="K17" s="272">
        <v>2</v>
      </c>
      <c r="L17" s="55">
        <v>1</v>
      </c>
      <c r="M17" s="273" t="s">
        <v>117</v>
      </c>
      <c r="N17" s="55">
        <v>1</v>
      </c>
      <c r="O17" s="273" t="s">
        <v>117</v>
      </c>
      <c r="P17" s="273" t="s">
        <v>117</v>
      </c>
      <c r="Q17" s="273" t="s">
        <v>117</v>
      </c>
    </row>
    <row r="18" spans="1:17" s="183" customFormat="1" ht="41.25" customHeight="1">
      <c r="A18" s="182" t="s">
        <v>245</v>
      </c>
      <c r="B18" s="177">
        <v>4</v>
      </c>
      <c r="C18" s="273" t="s">
        <v>117</v>
      </c>
      <c r="D18" s="273" t="s">
        <v>117</v>
      </c>
      <c r="E18" s="273" t="s">
        <v>117</v>
      </c>
      <c r="F18" s="273" t="s">
        <v>117</v>
      </c>
      <c r="G18" s="273" t="s">
        <v>117</v>
      </c>
      <c r="H18" s="273" t="s">
        <v>117</v>
      </c>
      <c r="I18" s="273" t="s">
        <v>117</v>
      </c>
      <c r="J18" s="55"/>
      <c r="K18" s="273" t="s">
        <v>117</v>
      </c>
      <c r="L18" s="273" t="s">
        <v>117</v>
      </c>
      <c r="M18" s="273" t="s">
        <v>117</v>
      </c>
      <c r="N18" s="273" t="s">
        <v>117</v>
      </c>
      <c r="O18" s="273" t="s">
        <v>117</v>
      </c>
      <c r="P18" s="55">
        <v>4</v>
      </c>
      <c r="Q18" s="273" t="s">
        <v>117</v>
      </c>
    </row>
    <row r="19" spans="1:17" s="183" customFormat="1" ht="41.25" customHeight="1" thickBot="1">
      <c r="A19" s="271" t="s">
        <v>246</v>
      </c>
      <c r="B19" s="277">
        <v>1</v>
      </c>
      <c r="C19" s="278" t="s">
        <v>117</v>
      </c>
      <c r="D19" s="278" t="s">
        <v>117</v>
      </c>
      <c r="E19" s="278" t="s">
        <v>117</v>
      </c>
      <c r="F19" s="278" t="s">
        <v>117</v>
      </c>
      <c r="G19" s="278" t="s">
        <v>117</v>
      </c>
      <c r="H19" s="278" t="s">
        <v>117</v>
      </c>
      <c r="I19" s="278" t="s">
        <v>117</v>
      </c>
      <c r="J19" s="55"/>
      <c r="K19" s="274">
        <v>1</v>
      </c>
      <c r="L19" s="267">
        <v>1</v>
      </c>
      <c r="M19" s="278" t="s">
        <v>117</v>
      </c>
      <c r="N19" s="278" t="s">
        <v>117</v>
      </c>
      <c r="O19" s="278" t="s">
        <v>117</v>
      </c>
      <c r="P19" s="278" t="s">
        <v>117</v>
      </c>
      <c r="Q19" s="278" t="s">
        <v>117</v>
      </c>
    </row>
    <row r="20" spans="1:16" s="283" customFormat="1" ht="12" customHeight="1" thickTop="1">
      <c r="A20" s="279" t="s">
        <v>247</v>
      </c>
      <c r="B20" s="280"/>
      <c r="C20" s="280"/>
      <c r="D20" s="281"/>
      <c r="E20" s="281" t="s">
        <v>248</v>
      </c>
      <c r="F20" s="282"/>
      <c r="G20" s="281"/>
      <c r="I20" s="281"/>
      <c r="K20" s="281"/>
      <c r="L20" s="281"/>
      <c r="M20" s="281"/>
      <c r="N20" s="281"/>
      <c r="O20" s="281"/>
      <c r="P20" s="281"/>
    </row>
    <row r="21" spans="1:16" s="283" customFormat="1" ht="14.25">
      <c r="A21" s="284"/>
      <c r="B21" s="280"/>
      <c r="C21" s="280"/>
      <c r="D21" s="281"/>
      <c r="E21" s="281"/>
      <c r="F21" s="282"/>
      <c r="G21" s="281"/>
      <c r="I21" s="281"/>
      <c r="K21" s="281"/>
      <c r="L21" s="281"/>
      <c r="M21" s="281"/>
      <c r="N21" s="281"/>
      <c r="O21" s="281"/>
      <c r="P21" s="281"/>
    </row>
    <row r="22" spans="1:16" s="283" customFormat="1" ht="14.25">
      <c r="A22" s="285"/>
      <c r="B22" s="280"/>
      <c r="C22" s="280"/>
      <c r="D22" s="281"/>
      <c r="E22" s="281"/>
      <c r="F22" s="282"/>
      <c r="G22" s="281"/>
      <c r="I22" s="281"/>
      <c r="K22" s="281"/>
      <c r="L22" s="281"/>
      <c r="M22" s="281"/>
      <c r="N22" s="281"/>
      <c r="O22" s="281"/>
      <c r="P22" s="281"/>
    </row>
    <row r="23" spans="1:16" s="283" customFormat="1" ht="14.25">
      <c r="A23" s="285"/>
      <c r="B23" s="280"/>
      <c r="C23" s="280"/>
      <c r="D23" s="281"/>
      <c r="E23" s="281"/>
      <c r="F23" s="282"/>
      <c r="G23" s="281"/>
      <c r="I23" s="281"/>
      <c r="K23" s="281"/>
      <c r="L23" s="281"/>
      <c r="M23" s="281"/>
      <c r="N23" s="281"/>
      <c r="O23" s="281"/>
      <c r="P23" s="281"/>
    </row>
    <row r="24" spans="1:16" s="283" customFormat="1" ht="14.25">
      <c r="A24" s="285"/>
      <c r="B24" s="280"/>
      <c r="C24" s="280"/>
      <c r="D24" s="281"/>
      <c r="E24" s="281"/>
      <c r="F24" s="282"/>
      <c r="G24" s="281"/>
      <c r="I24" s="281"/>
      <c r="K24" s="281"/>
      <c r="L24" s="281"/>
      <c r="M24" s="281"/>
      <c r="N24" s="281"/>
      <c r="O24" s="281"/>
      <c r="P24" s="281"/>
    </row>
    <row r="25" spans="1:16" s="40" customFormat="1" ht="14.25">
      <c r="A25" s="37"/>
      <c r="B25" s="64"/>
      <c r="C25" s="64"/>
      <c r="D25" s="65"/>
      <c r="E25" s="65"/>
      <c r="F25" s="66"/>
      <c r="G25" s="65"/>
      <c r="I25" s="65"/>
      <c r="K25" s="65"/>
      <c r="L25" s="65"/>
      <c r="M25" s="65"/>
      <c r="N25" s="65"/>
      <c r="O25" s="65"/>
      <c r="P25" s="65"/>
    </row>
    <row r="26" spans="2:16" ht="14.25">
      <c r="B26" s="64"/>
      <c r="C26" s="67"/>
      <c r="D26" s="21"/>
      <c r="E26" s="21"/>
      <c r="F26" s="23"/>
      <c r="G26" s="21"/>
      <c r="I26" s="21"/>
      <c r="K26" s="21"/>
      <c r="L26" s="21"/>
      <c r="M26" s="21"/>
      <c r="N26" s="21"/>
      <c r="O26" s="21"/>
      <c r="P26" s="21"/>
    </row>
    <row r="27" spans="2:16" ht="14.25">
      <c r="B27" s="64"/>
      <c r="C27" s="67"/>
      <c r="D27" s="21"/>
      <c r="E27" s="21"/>
      <c r="F27" s="23"/>
      <c r="G27" s="21"/>
      <c r="I27" s="21"/>
      <c r="K27" s="21"/>
      <c r="L27" s="21"/>
      <c r="M27" s="21"/>
      <c r="N27" s="21"/>
      <c r="O27" s="21"/>
      <c r="P27" s="21"/>
    </row>
    <row r="28" spans="2:16" ht="14.25">
      <c r="B28" s="64"/>
      <c r="C28" s="67"/>
      <c r="D28" s="21"/>
      <c r="E28" s="21"/>
      <c r="F28" s="23"/>
      <c r="G28" s="21"/>
      <c r="I28" s="21"/>
      <c r="K28" s="21"/>
      <c r="L28" s="21"/>
      <c r="M28" s="21"/>
      <c r="N28" s="21"/>
      <c r="O28" s="21"/>
      <c r="P28" s="21"/>
    </row>
    <row r="29" spans="2:16" ht="14.25">
      <c r="B29" s="64"/>
      <c r="C29" s="67"/>
      <c r="D29" s="21"/>
      <c r="E29" s="21"/>
      <c r="F29" s="23"/>
      <c r="G29" s="21"/>
      <c r="I29" s="21"/>
      <c r="K29" s="21"/>
      <c r="L29" s="21"/>
      <c r="M29" s="21"/>
      <c r="N29" s="21"/>
      <c r="O29" s="21"/>
      <c r="P29" s="21"/>
    </row>
    <row r="30" spans="2:16" ht="14.25">
      <c r="B30" s="64"/>
      <c r="C30" s="67"/>
      <c r="D30" s="21"/>
      <c r="E30" s="21"/>
      <c r="F30" s="23"/>
      <c r="G30" s="21"/>
      <c r="I30" s="21"/>
      <c r="K30" s="21"/>
      <c r="L30" s="21"/>
      <c r="M30" s="21"/>
      <c r="N30" s="21"/>
      <c r="O30" s="21"/>
      <c r="P30" s="21"/>
    </row>
    <row r="31" spans="2:16" ht="14.25">
      <c r="B31" s="64"/>
      <c r="C31" s="67"/>
      <c r="D31" s="21"/>
      <c r="E31" s="21"/>
      <c r="F31" s="23"/>
      <c r="G31" s="21"/>
      <c r="I31" s="21"/>
      <c r="K31" s="21"/>
      <c r="L31" s="21"/>
      <c r="M31" s="21"/>
      <c r="N31" s="21"/>
      <c r="O31" s="21"/>
      <c r="P31" s="21"/>
    </row>
    <row r="32" spans="2:16" ht="14.25">
      <c r="B32" s="64"/>
      <c r="C32" s="67"/>
      <c r="D32" s="21"/>
      <c r="E32" s="21"/>
      <c r="F32" s="23"/>
      <c r="G32" s="21"/>
      <c r="I32" s="21"/>
      <c r="K32" s="21"/>
      <c r="L32" s="21"/>
      <c r="M32" s="21"/>
      <c r="N32" s="21"/>
      <c r="O32" s="21"/>
      <c r="P32" s="21"/>
    </row>
    <row r="33" spans="2:16" ht="14.25">
      <c r="B33" s="64"/>
      <c r="C33" s="67"/>
      <c r="D33" s="21"/>
      <c r="E33" s="21"/>
      <c r="F33" s="23"/>
      <c r="G33" s="21"/>
      <c r="I33" s="21"/>
      <c r="K33" s="21"/>
      <c r="L33" s="21"/>
      <c r="M33" s="21"/>
      <c r="N33" s="21"/>
      <c r="O33" s="21"/>
      <c r="P33" s="21"/>
    </row>
    <row r="34" spans="2:16" ht="14.25">
      <c r="B34" s="64"/>
      <c r="C34" s="67"/>
      <c r="D34" s="21"/>
      <c r="E34" s="21"/>
      <c r="F34" s="23"/>
      <c r="G34" s="21"/>
      <c r="K34" s="21"/>
      <c r="L34" s="21"/>
      <c r="M34" s="21"/>
      <c r="N34" s="21"/>
      <c r="O34" s="21"/>
      <c r="P34" s="21"/>
    </row>
    <row r="35" spans="2:16" ht="14.25">
      <c r="B35" s="64"/>
      <c r="C35" s="67"/>
      <c r="D35" s="21"/>
      <c r="E35" s="21"/>
      <c r="F35" s="23"/>
      <c r="G35" s="21"/>
      <c r="K35" s="21"/>
      <c r="L35" s="21"/>
      <c r="M35" s="21"/>
      <c r="N35" s="21"/>
      <c r="O35" s="21"/>
      <c r="P35" s="21"/>
    </row>
    <row r="36" spans="2:16" ht="14.25">
      <c r="B36" s="64"/>
      <c r="C36" s="67"/>
      <c r="D36" s="21"/>
      <c r="E36" s="21"/>
      <c r="F36" s="23"/>
      <c r="G36" s="21"/>
      <c r="K36" s="21"/>
      <c r="L36" s="21"/>
      <c r="M36" s="21"/>
      <c r="N36" s="21"/>
      <c r="O36" s="21"/>
      <c r="P36" s="21"/>
    </row>
    <row r="37" spans="2:16" ht="14.25">
      <c r="B37" s="64"/>
      <c r="C37" s="67"/>
      <c r="D37" s="21"/>
      <c r="E37" s="21"/>
      <c r="F37" s="23"/>
      <c r="G37" s="21"/>
      <c r="K37" s="21"/>
      <c r="L37" s="21"/>
      <c r="M37" s="21"/>
      <c r="N37" s="21"/>
      <c r="O37" s="21"/>
      <c r="P37" s="21"/>
    </row>
    <row r="38" spans="2:16" ht="14.25">
      <c r="B38" s="64"/>
      <c r="C38" s="67"/>
      <c r="D38" s="21"/>
      <c r="E38" s="21"/>
      <c r="F38" s="23"/>
      <c r="G38" s="21"/>
      <c r="K38" s="21"/>
      <c r="L38" s="21"/>
      <c r="M38" s="21"/>
      <c r="N38" s="21"/>
      <c r="O38" s="21"/>
      <c r="P38" s="21"/>
    </row>
    <row r="39" spans="2:16" ht="14.25">
      <c r="B39" s="64"/>
      <c r="C39" s="67"/>
      <c r="D39" s="21"/>
      <c r="E39" s="21"/>
      <c r="F39" s="23"/>
      <c r="G39" s="21"/>
      <c r="K39" s="21"/>
      <c r="L39" s="21"/>
      <c r="M39" s="21"/>
      <c r="N39" s="21"/>
      <c r="O39" s="21"/>
      <c r="P39" s="21"/>
    </row>
    <row r="40" spans="2:16" ht="14.25">
      <c r="B40" s="64"/>
      <c r="C40" s="67"/>
      <c r="D40" s="21"/>
      <c r="E40" s="21"/>
      <c r="F40" s="23"/>
      <c r="G40" s="21"/>
      <c r="K40" s="21"/>
      <c r="L40" s="21"/>
      <c r="M40" s="21"/>
      <c r="N40" s="21"/>
      <c r="O40" s="21"/>
      <c r="P40" s="21"/>
    </row>
    <row r="41" spans="2:16" ht="14.25">
      <c r="B41" s="64"/>
      <c r="C41" s="67"/>
      <c r="D41" s="21"/>
      <c r="E41" s="21"/>
      <c r="F41" s="23"/>
      <c r="G41" s="21"/>
      <c r="K41" s="21"/>
      <c r="L41" s="21"/>
      <c r="M41" s="21"/>
      <c r="N41" s="21"/>
      <c r="O41" s="21"/>
      <c r="P41" s="21"/>
    </row>
    <row r="42" spans="2:16" ht="14.25">
      <c r="B42" s="64"/>
      <c r="C42" s="67"/>
      <c r="D42" s="21"/>
      <c r="E42" s="21"/>
      <c r="F42" s="23"/>
      <c r="G42" s="21"/>
      <c r="K42" s="21"/>
      <c r="L42" s="21"/>
      <c r="M42" s="21"/>
      <c r="N42" s="21"/>
      <c r="O42" s="21"/>
      <c r="P42" s="21"/>
    </row>
    <row r="43" spans="2:16" ht="14.25">
      <c r="B43" s="64"/>
      <c r="C43" s="67"/>
      <c r="D43" s="21"/>
      <c r="E43" s="21"/>
      <c r="F43" s="23"/>
      <c r="G43" s="21"/>
      <c r="K43" s="21"/>
      <c r="L43" s="21"/>
      <c r="M43" s="21"/>
      <c r="N43" s="21"/>
      <c r="O43" s="21"/>
      <c r="P43" s="21"/>
    </row>
    <row r="44" spans="2:16" ht="14.25">
      <c r="B44" s="64"/>
      <c r="C44" s="67"/>
      <c r="D44" s="21"/>
      <c r="E44" s="21"/>
      <c r="F44" s="23"/>
      <c r="G44" s="21"/>
      <c r="K44" s="21"/>
      <c r="L44" s="21"/>
      <c r="M44" s="21"/>
      <c r="N44" s="21"/>
      <c r="O44" s="21"/>
      <c r="P44" s="21"/>
    </row>
    <row r="45" spans="2:16" ht="14.25">
      <c r="B45" s="64"/>
      <c r="C45" s="67"/>
      <c r="D45" s="21"/>
      <c r="E45" s="21"/>
      <c r="F45" s="23"/>
      <c r="G45" s="21"/>
      <c r="K45" s="21"/>
      <c r="L45" s="21"/>
      <c r="M45" s="21"/>
      <c r="N45" s="21"/>
      <c r="O45" s="21"/>
      <c r="P45" s="21"/>
    </row>
    <row r="46" spans="2:16" ht="14.25">
      <c r="B46" s="64"/>
      <c r="C46" s="67"/>
      <c r="D46" s="21"/>
      <c r="E46" s="21"/>
      <c r="F46" s="23"/>
      <c r="G46" s="21"/>
      <c r="K46" s="21"/>
      <c r="L46" s="21"/>
      <c r="M46" s="21"/>
      <c r="N46" s="21"/>
      <c r="O46" s="21"/>
      <c r="P46" s="21"/>
    </row>
    <row r="47" spans="2:16" ht="14.25">
      <c r="B47" s="64"/>
      <c r="C47" s="67"/>
      <c r="D47" s="21"/>
      <c r="E47" s="21"/>
      <c r="F47" s="23"/>
      <c r="G47" s="21"/>
      <c r="K47" s="21"/>
      <c r="L47" s="21"/>
      <c r="M47" s="21"/>
      <c r="N47" s="21"/>
      <c r="O47" s="21"/>
      <c r="P47" s="21"/>
    </row>
    <row r="48" spans="2:16" ht="14.25">
      <c r="B48" s="64"/>
      <c r="C48" s="67"/>
      <c r="D48" s="21"/>
      <c r="E48" s="21"/>
      <c r="F48" s="23"/>
      <c r="G48" s="21"/>
      <c r="K48" s="21"/>
      <c r="L48" s="21"/>
      <c r="M48" s="21"/>
      <c r="N48" s="21"/>
      <c r="O48" s="21"/>
      <c r="P48" s="21"/>
    </row>
    <row r="49" spans="2:16" ht="14.25">
      <c r="B49" s="64"/>
      <c r="C49" s="67"/>
      <c r="D49" s="21"/>
      <c r="E49" s="21"/>
      <c r="F49" s="23"/>
      <c r="G49" s="21"/>
      <c r="K49" s="21"/>
      <c r="L49" s="21"/>
      <c r="M49" s="21"/>
      <c r="N49" s="21"/>
      <c r="O49" s="21"/>
      <c r="P49" s="21"/>
    </row>
    <row r="50" spans="2:16" ht="14.25">
      <c r="B50" s="64"/>
      <c r="C50" s="67"/>
      <c r="D50" s="21"/>
      <c r="E50" s="21"/>
      <c r="F50" s="23"/>
      <c r="G50" s="21"/>
      <c r="K50" s="21"/>
      <c r="L50" s="21"/>
      <c r="M50" s="21"/>
      <c r="N50" s="21"/>
      <c r="O50" s="21"/>
      <c r="P50" s="21"/>
    </row>
    <row r="51" spans="2:16" ht="14.25">
      <c r="B51" s="64"/>
      <c r="C51" s="67"/>
      <c r="D51" s="21"/>
      <c r="E51" s="21"/>
      <c r="F51" s="23"/>
      <c r="G51" s="21"/>
      <c r="K51" s="21"/>
      <c r="L51" s="21"/>
      <c r="M51" s="21"/>
      <c r="N51" s="21"/>
      <c r="O51" s="21"/>
      <c r="P51" s="21"/>
    </row>
    <row r="52" spans="2:16" ht="14.25">
      <c r="B52" s="64"/>
      <c r="C52" s="67"/>
      <c r="D52" s="21"/>
      <c r="E52" s="21"/>
      <c r="F52" s="23"/>
      <c r="G52" s="21"/>
      <c r="K52" s="21"/>
      <c r="L52" s="21"/>
      <c r="M52" s="21"/>
      <c r="N52" s="21"/>
      <c r="O52" s="21"/>
      <c r="P52" s="21"/>
    </row>
    <row r="53" spans="2:16" ht="14.25">
      <c r="B53" s="64"/>
      <c r="C53" s="67"/>
      <c r="D53" s="21"/>
      <c r="E53" s="21"/>
      <c r="G53" s="21"/>
      <c r="K53" s="21"/>
      <c r="L53" s="21"/>
      <c r="M53" s="21"/>
      <c r="N53" s="21"/>
      <c r="O53" s="21"/>
      <c r="P53" s="21"/>
    </row>
    <row r="54" spans="2:16" ht="14.25">
      <c r="B54" s="64"/>
      <c r="C54" s="67"/>
      <c r="D54" s="21"/>
      <c r="E54" s="21"/>
      <c r="G54" s="21"/>
      <c r="K54" s="21"/>
      <c r="L54" s="21"/>
      <c r="M54" s="21"/>
      <c r="N54" s="21"/>
      <c r="O54" s="21"/>
      <c r="P54" s="21"/>
    </row>
    <row r="55" spans="2:16" ht="14.25">
      <c r="B55" s="64"/>
      <c r="C55" s="67"/>
      <c r="D55" s="21"/>
      <c r="E55" s="21"/>
      <c r="G55" s="21"/>
      <c r="K55" s="21"/>
      <c r="L55" s="21"/>
      <c r="M55" s="21"/>
      <c r="N55" s="21"/>
      <c r="O55" s="21"/>
      <c r="P55" s="21"/>
    </row>
    <row r="56" spans="2:16" ht="14.25">
      <c r="B56" s="64"/>
      <c r="C56" s="67"/>
      <c r="D56" s="21"/>
      <c r="E56" s="21"/>
      <c r="G56" s="21"/>
      <c r="K56" s="21"/>
      <c r="L56" s="21"/>
      <c r="M56" s="21"/>
      <c r="N56" s="21"/>
      <c r="O56" s="21"/>
      <c r="P56" s="21"/>
    </row>
    <row r="57" spans="2:16" ht="14.25">
      <c r="B57" s="64"/>
      <c r="C57" s="67"/>
      <c r="D57" s="21"/>
      <c r="E57" s="21"/>
      <c r="G57" s="21"/>
      <c r="K57" s="21"/>
      <c r="L57" s="21"/>
      <c r="M57" s="21"/>
      <c r="N57" s="21"/>
      <c r="O57" s="21"/>
      <c r="P57" s="21"/>
    </row>
    <row r="58" spans="2:16" ht="14.25">
      <c r="B58" s="64"/>
      <c r="C58" s="67"/>
      <c r="D58" s="21"/>
      <c r="E58" s="21"/>
      <c r="K58" s="21"/>
      <c r="L58" s="21"/>
      <c r="M58" s="21"/>
      <c r="N58" s="21"/>
      <c r="O58" s="21"/>
      <c r="P58" s="21"/>
    </row>
    <row r="59" spans="2:16" ht="14.25">
      <c r="B59" s="64"/>
      <c r="C59" s="67"/>
      <c r="D59" s="21"/>
      <c r="E59" s="21"/>
      <c r="K59" s="21"/>
      <c r="L59" s="21"/>
      <c r="M59" s="21"/>
      <c r="N59" s="21"/>
      <c r="O59" s="21"/>
      <c r="P59" s="21"/>
    </row>
    <row r="60" spans="2:16" ht="14.25">
      <c r="B60" s="64"/>
      <c r="C60" s="67"/>
      <c r="D60" s="21"/>
      <c r="E60" s="21"/>
      <c r="K60" s="21"/>
      <c r="L60" s="21"/>
      <c r="M60" s="21"/>
      <c r="N60" s="21"/>
      <c r="O60" s="21"/>
      <c r="P60" s="21"/>
    </row>
    <row r="61" spans="2:16" ht="14.25">
      <c r="B61" s="64"/>
      <c r="C61" s="67"/>
      <c r="D61" s="21"/>
      <c r="E61" s="21"/>
      <c r="K61" s="21"/>
      <c r="L61" s="21"/>
      <c r="M61" s="21"/>
      <c r="N61" s="21"/>
      <c r="O61" s="21"/>
      <c r="P61" s="21"/>
    </row>
    <row r="62" spans="2:16" ht="14.25">
      <c r="B62" s="64"/>
      <c r="C62" s="67"/>
      <c r="D62" s="21"/>
      <c r="E62" s="21"/>
      <c r="K62" s="21"/>
      <c r="L62" s="21"/>
      <c r="M62" s="21"/>
      <c r="N62" s="21"/>
      <c r="O62" s="21"/>
      <c r="P62" s="21"/>
    </row>
    <row r="63" spans="2:16" ht="14.25">
      <c r="B63" s="64"/>
      <c r="C63" s="67"/>
      <c r="D63" s="21"/>
      <c r="E63" s="21"/>
      <c r="K63" s="21"/>
      <c r="L63" s="21"/>
      <c r="M63" s="21"/>
      <c r="N63" s="21"/>
      <c r="O63" s="21"/>
      <c r="P63" s="21"/>
    </row>
    <row r="64" spans="11:16" ht="14.25">
      <c r="K64" s="21"/>
      <c r="L64" s="21"/>
      <c r="M64" s="21"/>
      <c r="N64" s="21"/>
      <c r="O64" s="21"/>
      <c r="P64" s="21"/>
    </row>
    <row r="65" spans="11:16" ht="14.25">
      <c r="K65" s="21"/>
      <c r="L65" s="21"/>
      <c r="M65" s="21"/>
      <c r="N65" s="21"/>
      <c r="O65" s="21"/>
      <c r="P65" s="21"/>
    </row>
    <row r="66" spans="11:16" ht="14.25">
      <c r="K66" s="21"/>
      <c r="L66" s="21"/>
      <c r="M66" s="21"/>
      <c r="N66" s="21"/>
      <c r="O66" s="21"/>
      <c r="P66" s="21"/>
    </row>
    <row r="67" spans="11:16" ht="14.25">
      <c r="K67" s="21"/>
      <c r="L67" s="21"/>
      <c r="M67" s="21"/>
      <c r="N67" s="21"/>
      <c r="O67" s="21"/>
      <c r="P67" s="21"/>
    </row>
    <row r="68" spans="11:16" ht="14.25">
      <c r="K68" s="21"/>
      <c r="L68" s="21"/>
      <c r="M68" s="21"/>
      <c r="N68" s="21"/>
      <c r="O68" s="21"/>
      <c r="P68" s="21"/>
    </row>
    <row r="69" spans="11:14" ht="14.25">
      <c r="K69" s="21"/>
      <c r="L69" s="21"/>
      <c r="M69" s="21"/>
      <c r="N69" s="21"/>
    </row>
    <row r="70" spans="11:14" ht="14.25">
      <c r="K70" s="21"/>
      <c r="L70" s="21"/>
      <c r="M70" s="21"/>
      <c r="N70" s="21"/>
    </row>
    <row r="71" spans="11:14" ht="14.25">
      <c r="K71" s="21"/>
      <c r="L71" s="21"/>
      <c r="M71" s="21"/>
      <c r="N71" s="21"/>
    </row>
    <row r="72" spans="11:14" ht="14.25">
      <c r="K72" s="21"/>
      <c r="L72" s="21"/>
      <c r="M72" s="21"/>
      <c r="N72" s="21"/>
    </row>
    <row r="73" spans="11:14" ht="14.25">
      <c r="K73" s="21"/>
      <c r="L73" s="21"/>
      <c r="M73" s="21"/>
      <c r="N73" s="21"/>
    </row>
    <row r="74" spans="11:14" ht="14.25">
      <c r="K74" s="21"/>
      <c r="L74" s="21"/>
      <c r="M74" s="21"/>
      <c r="N74" s="21"/>
    </row>
    <row r="75" spans="11:14" ht="14.25">
      <c r="K75" s="21"/>
      <c r="L75" s="21"/>
      <c r="M75" s="21"/>
      <c r="N75" s="21"/>
    </row>
  </sheetData>
  <sheetProtection/>
  <protectedRanges>
    <protectedRange sqref="Q7 T17:AK17" name="범위1_9_1_1"/>
    <protectedRange sqref="K10:Q10" name="범위1_3_4_1_1"/>
    <protectedRange sqref="T10:AK10" name="범위1_2_1_1_1_1"/>
    <protectedRange sqref="B10:J10 N14:N15 M19:Q19 M11:M18 L13 L15:L16 L18 O13 N18 O16:O18 P17 Q15:Q18 H11:I17 C14:G16 D17:F17 C18:I19 D11:D13 F11:F13" name="범위1_3_1_2_1_1"/>
    <protectedRange sqref="B17:C17 G17 J17 N17 L17" name="범위1_6_1_1_1"/>
    <protectedRange sqref="B13:C13 E13 G13 J13 N13 P13:Q13" name="범위1_2_2_2_1_1"/>
    <protectedRange sqref="T13:AK13" name="범위1_3_2_2_1_1"/>
    <protectedRange sqref="B15 J15" name="범위1_1_2_2_1"/>
    <protectedRange sqref="O15:P15 T15:AK15" name="범위1_1_2_1_1_1"/>
    <protectedRange sqref="T16:AK16 B16 J16 N16 P16" name="범위1_5_1_1_1"/>
    <protectedRange sqref="B9:Q9 T9:AK9" name="범위1_8_1_1_1"/>
    <protectedRange sqref="T11:AK12 B11:C12 E11:E12 G11:G12 J11:L11 N11:Q12 J12 L12" name="범위1_2_2_1_1_1"/>
    <protectedRange sqref="B20:Q20 T20:AK20" name="범위1_11_1_1_1"/>
    <protectedRange sqref="B21:Q21 T21:AK21" name="범위1_10_1_2_1"/>
    <protectedRange sqref="C22" name="범위1_10_1_1_1_1"/>
    <protectedRange sqref="B22 D22:Q22 T22:AK22" name="범위1_12_1_1_1"/>
    <protectedRange sqref="B23:Q23 T23:AK23" name="범위1_3_3_1_1_1"/>
    <protectedRange sqref="T18:AK18 B18 J18 P18" name="범위1_3_1_1_1_1_1"/>
    <protectedRange sqref="Q14" name="범위1_4_1_1_1"/>
    <protectedRange sqref="T14:AK14 B14 J14 O14:P14 L14" name="범위1_1_1_1_1_1"/>
    <protectedRange sqref="T19:AK19 B19 J19 L19" name="범위1_7_1_1_1"/>
    <protectedRange sqref="K18" name="범위1_3_1_2_1_1_1"/>
    <protectedRange sqref="K17" name="범위1_6_1_1_1_1"/>
    <protectedRange sqref="K13" name="범위1_2_2_2_1_1_1"/>
    <protectedRange sqref="K15" name="범위1_1_2_2_1_1"/>
    <protectedRange sqref="K16" name="범위1_5_1_1_1_1"/>
    <protectedRange sqref="K12" name="범위1_2_2_1_1_1_1"/>
    <protectedRange sqref="K14" name="범위1_1_1_1_1_1_1"/>
    <protectedRange sqref="K19" name="범위1_7_1_1_1_1"/>
  </protectedRanges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5" customWidth="1"/>
    <col min="2" max="2" width="10.4453125" style="25" customWidth="1"/>
    <col min="3" max="5" width="10.77734375" style="25" customWidth="1"/>
    <col min="6" max="7" width="10.77734375" style="24" customWidth="1"/>
    <col min="8" max="8" width="2.77734375" style="22" customWidth="1"/>
    <col min="9" max="9" width="11.4453125" style="24" customWidth="1"/>
    <col min="10" max="10" width="11.4453125" style="40" customWidth="1"/>
    <col min="11" max="14" width="11.4453125" style="24" customWidth="1"/>
    <col min="15" max="15" width="14.5546875" style="25" customWidth="1"/>
    <col min="16" max="16" width="10.5546875" style="25" customWidth="1"/>
    <col min="17" max="19" width="10.77734375" style="25" customWidth="1"/>
    <col min="20" max="20" width="10.77734375" style="24" customWidth="1"/>
    <col min="21" max="21" width="10.6640625" style="24" customWidth="1"/>
    <col min="22" max="22" width="2.77734375" style="22" customWidth="1"/>
    <col min="23" max="28" width="11.88671875" style="24" customWidth="1"/>
    <col min="29" max="16384" width="8.88671875" style="24" customWidth="1"/>
  </cols>
  <sheetData>
    <row r="1" spans="1:29" s="8" customFormat="1" ht="45" customHeight="1">
      <c r="A1" s="324" t="s">
        <v>249</v>
      </c>
      <c r="B1" s="324"/>
      <c r="C1" s="324"/>
      <c r="D1" s="324"/>
      <c r="E1" s="324"/>
      <c r="F1" s="324"/>
      <c r="G1" s="324"/>
      <c r="H1" s="68"/>
      <c r="I1" s="348" t="s">
        <v>250</v>
      </c>
      <c r="J1" s="348"/>
      <c r="K1" s="348"/>
      <c r="L1" s="348"/>
      <c r="M1" s="348"/>
      <c r="N1" s="348"/>
      <c r="O1" s="324" t="s">
        <v>251</v>
      </c>
      <c r="P1" s="324"/>
      <c r="Q1" s="324"/>
      <c r="R1" s="324"/>
      <c r="S1" s="324"/>
      <c r="T1" s="324"/>
      <c r="U1" s="324"/>
      <c r="V1" s="68"/>
      <c r="W1" s="348" t="s">
        <v>252</v>
      </c>
      <c r="X1" s="348"/>
      <c r="Y1" s="348"/>
      <c r="Z1" s="348"/>
      <c r="AA1" s="348"/>
      <c r="AB1" s="348"/>
      <c r="AC1" s="71"/>
    </row>
    <row r="2" spans="1:28" s="5" customFormat="1" ht="25.5" customHeight="1" thickBot="1">
      <c r="A2" s="1" t="s">
        <v>14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253</v>
      </c>
      <c r="O2" s="1" t="s">
        <v>14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253</v>
      </c>
    </row>
    <row r="3" spans="1:28" s="5" customFormat="1" ht="16.5" customHeight="1" thickTop="1">
      <c r="A3" s="80" t="s">
        <v>215</v>
      </c>
      <c r="B3" s="336" t="s">
        <v>15</v>
      </c>
      <c r="C3" s="329"/>
      <c r="D3" s="329"/>
      <c r="E3" s="330"/>
      <c r="F3" s="336" t="s">
        <v>16</v>
      </c>
      <c r="G3" s="329"/>
      <c r="H3" s="80"/>
      <c r="I3" s="329" t="s">
        <v>254</v>
      </c>
      <c r="J3" s="330"/>
      <c r="K3" s="336" t="s">
        <v>255</v>
      </c>
      <c r="L3" s="329"/>
      <c r="M3" s="329"/>
      <c r="N3" s="329"/>
      <c r="O3" s="80" t="s">
        <v>215</v>
      </c>
      <c r="P3" s="336" t="s">
        <v>256</v>
      </c>
      <c r="Q3" s="329"/>
      <c r="R3" s="329"/>
      <c r="S3" s="330"/>
      <c r="T3" s="336" t="s">
        <v>17</v>
      </c>
      <c r="U3" s="329"/>
      <c r="V3" s="80"/>
      <c r="W3" s="329" t="s">
        <v>257</v>
      </c>
      <c r="X3" s="330"/>
      <c r="Y3" s="336" t="s">
        <v>258</v>
      </c>
      <c r="Z3" s="329"/>
      <c r="AA3" s="329"/>
      <c r="AB3" s="329"/>
    </row>
    <row r="4" spans="1:28" s="5" customFormat="1" ht="16.5" customHeight="1">
      <c r="A4" s="80" t="s">
        <v>220</v>
      </c>
      <c r="B4" s="84" t="s">
        <v>26</v>
      </c>
      <c r="C4" s="331" t="s">
        <v>259</v>
      </c>
      <c r="D4" s="332"/>
      <c r="E4" s="333"/>
      <c r="F4" s="9" t="s">
        <v>26</v>
      </c>
      <c r="G4" s="86" t="s">
        <v>18</v>
      </c>
      <c r="H4" s="80"/>
      <c r="I4" s="86" t="s">
        <v>260</v>
      </c>
      <c r="J4" s="93"/>
      <c r="K4" s="9" t="s">
        <v>26</v>
      </c>
      <c r="L4" s="331" t="s">
        <v>261</v>
      </c>
      <c r="M4" s="332"/>
      <c r="N4" s="332"/>
      <c r="O4" s="80" t="s">
        <v>220</v>
      </c>
      <c r="P4" s="84" t="s">
        <v>26</v>
      </c>
      <c r="Q4" s="331" t="s">
        <v>262</v>
      </c>
      <c r="R4" s="332"/>
      <c r="S4" s="333"/>
      <c r="T4" s="9" t="s">
        <v>26</v>
      </c>
      <c r="U4" s="86" t="s">
        <v>18</v>
      </c>
      <c r="V4" s="80"/>
      <c r="W4" s="332" t="s">
        <v>27</v>
      </c>
      <c r="X4" s="333"/>
      <c r="Y4" s="84" t="s">
        <v>26</v>
      </c>
      <c r="Z4" s="331" t="s">
        <v>19</v>
      </c>
      <c r="AA4" s="332"/>
      <c r="AB4" s="332"/>
    </row>
    <row r="5" spans="1:28" s="5" customFormat="1" ht="16.5" customHeight="1">
      <c r="A5" s="80" t="s">
        <v>263</v>
      </c>
      <c r="B5" s="84" t="s">
        <v>28</v>
      </c>
      <c r="C5" s="80" t="s">
        <v>36</v>
      </c>
      <c r="D5" s="89" t="s">
        <v>20</v>
      </c>
      <c r="E5" s="9" t="s">
        <v>29</v>
      </c>
      <c r="F5" s="9" t="s">
        <v>28</v>
      </c>
      <c r="G5" s="80" t="s">
        <v>36</v>
      </c>
      <c r="H5" s="80"/>
      <c r="I5" s="9" t="s">
        <v>21</v>
      </c>
      <c r="J5" s="9" t="s">
        <v>29</v>
      </c>
      <c r="K5" s="9" t="s">
        <v>28</v>
      </c>
      <c r="L5" s="9" t="s">
        <v>36</v>
      </c>
      <c r="M5" s="9" t="s">
        <v>21</v>
      </c>
      <c r="N5" s="80" t="s">
        <v>29</v>
      </c>
      <c r="O5" s="80" t="s">
        <v>263</v>
      </c>
      <c r="P5" s="84" t="s">
        <v>28</v>
      </c>
      <c r="Q5" s="80" t="s">
        <v>36</v>
      </c>
      <c r="R5" s="89" t="s">
        <v>21</v>
      </c>
      <c r="S5" s="89" t="s">
        <v>29</v>
      </c>
      <c r="T5" s="9" t="s">
        <v>28</v>
      </c>
      <c r="U5" s="80" t="s">
        <v>36</v>
      </c>
      <c r="V5" s="80"/>
      <c r="W5" s="87" t="s">
        <v>21</v>
      </c>
      <c r="X5" s="80" t="s">
        <v>29</v>
      </c>
      <c r="Y5" s="84" t="s">
        <v>28</v>
      </c>
      <c r="Z5" s="9" t="s">
        <v>36</v>
      </c>
      <c r="AA5" s="9" t="s">
        <v>21</v>
      </c>
      <c r="AB5" s="80" t="s">
        <v>29</v>
      </c>
    </row>
    <row r="6" spans="1:28" s="5" customFormat="1" ht="16.5" customHeight="1">
      <c r="A6" s="124" t="s">
        <v>94</v>
      </c>
      <c r="B6" s="92" t="s">
        <v>30</v>
      </c>
      <c r="C6" s="86" t="s">
        <v>40</v>
      </c>
      <c r="D6" s="92" t="s">
        <v>31</v>
      </c>
      <c r="E6" s="93" t="s">
        <v>264</v>
      </c>
      <c r="F6" s="93" t="s">
        <v>30</v>
      </c>
      <c r="G6" s="86" t="s">
        <v>40</v>
      </c>
      <c r="H6" s="80"/>
      <c r="I6" s="93" t="s">
        <v>31</v>
      </c>
      <c r="J6" s="93" t="s">
        <v>32</v>
      </c>
      <c r="K6" s="93" t="s">
        <v>30</v>
      </c>
      <c r="L6" s="93" t="s">
        <v>40</v>
      </c>
      <c r="M6" s="93" t="s">
        <v>31</v>
      </c>
      <c r="N6" s="86" t="s">
        <v>32</v>
      </c>
      <c r="O6" s="124" t="s">
        <v>94</v>
      </c>
      <c r="P6" s="92" t="s">
        <v>30</v>
      </c>
      <c r="Q6" s="86" t="s">
        <v>40</v>
      </c>
      <c r="R6" s="92" t="s">
        <v>31</v>
      </c>
      <c r="S6" s="92" t="s">
        <v>32</v>
      </c>
      <c r="T6" s="93" t="s">
        <v>30</v>
      </c>
      <c r="U6" s="86" t="s">
        <v>40</v>
      </c>
      <c r="V6" s="80"/>
      <c r="W6" s="93" t="s">
        <v>31</v>
      </c>
      <c r="X6" s="86" t="s">
        <v>32</v>
      </c>
      <c r="Y6" s="92" t="s">
        <v>30</v>
      </c>
      <c r="Z6" s="93" t="s">
        <v>40</v>
      </c>
      <c r="AA6" s="93" t="s">
        <v>31</v>
      </c>
      <c r="AB6" s="86" t="s">
        <v>32</v>
      </c>
    </row>
    <row r="7" spans="1:28" s="5" customFormat="1" ht="41.25" customHeight="1">
      <c r="A7" s="9">
        <v>2007</v>
      </c>
      <c r="B7" s="52" t="s">
        <v>117</v>
      </c>
      <c r="C7" s="52" t="s">
        <v>117</v>
      </c>
      <c r="D7" s="52" t="s">
        <v>117</v>
      </c>
      <c r="E7" s="52" t="s">
        <v>117</v>
      </c>
      <c r="F7" s="52" t="s">
        <v>117</v>
      </c>
      <c r="G7" s="52" t="s">
        <v>117</v>
      </c>
      <c r="H7" s="70"/>
      <c r="I7" s="52" t="s">
        <v>117</v>
      </c>
      <c r="J7" s="52" t="s">
        <v>117</v>
      </c>
      <c r="K7" s="52" t="s">
        <v>117</v>
      </c>
      <c r="L7" s="52" t="s">
        <v>117</v>
      </c>
      <c r="M7" s="52" t="s">
        <v>117</v>
      </c>
      <c r="N7" s="52" t="s">
        <v>117</v>
      </c>
      <c r="O7" s="9">
        <v>2007</v>
      </c>
      <c r="P7" s="29" t="s">
        <v>117</v>
      </c>
      <c r="Q7" s="29" t="s">
        <v>117</v>
      </c>
      <c r="R7" s="29" t="s">
        <v>117</v>
      </c>
      <c r="S7" s="29" t="s">
        <v>117</v>
      </c>
      <c r="T7" s="53" t="s">
        <v>117</v>
      </c>
      <c r="U7" s="53" t="s">
        <v>117</v>
      </c>
      <c r="V7" s="28"/>
      <c r="W7" s="53" t="s">
        <v>117</v>
      </c>
      <c r="X7" s="53" t="s">
        <v>117</v>
      </c>
      <c r="Y7" s="53" t="s">
        <v>117</v>
      </c>
      <c r="Z7" s="53" t="s">
        <v>117</v>
      </c>
      <c r="AA7" s="53" t="s">
        <v>117</v>
      </c>
      <c r="AB7" s="53" t="s">
        <v>117</v>
      </c>
    </row>
    <row r="8" spans="1:28" s="5" customFormat="1" ht="41.25" customHeight="1">
      <c r="A8" s="9">
        <v>2008</v>
      </c>
      <c r="B8" s="53" t="s">
        <v>117</v>
      </c>
      <c r="C8" s="53" t="s">
        <v>117</v>
      </c>
      <c r="D8" s="53" t="s">
        <v>117</v>
      </c>
      <c r="E8" s="53" t="s">
        <v>117</v>
      </c>
      <c r="F8" s="53" t="s">
        <v>117</v>
      </c>
      <c r="G8" s="53" t="s">
        <v>117</v>
      </c>
      <c r="H8" s="69"/>
      <c r="I8" s="53" t="s">
        <v>117</v>
      </c>
      <c r="J8" s="53" t="s">
        <v>117</v>
      </c>
      <c r="K8" s="53" t="s">
        <v>117</v>
      </c>
      <c r="L8" s="53" t="s">
        <v>117</v>
      </c>
      <c r="M8" s="53" t="s">
        <v>117</v>
      </c>
      <c r="N8" s="53" t="s">
        <v>117</v>
      </c>
      <c r="O8" s="9">
        <v>2008</v>
      </c>
      <c r="P8" s="29" t="s">
        <v>117</v>
      </c>
      <c r="Q8" s="29" t="s">
        <v>117</v>
      </c>
      <c r="R8" s="29" t="s">
        <v>117</v>
      </c>
      <c r="S8" s="29" t="s">
        <v>117</v>
      </c>
      <c r="T8" s="29" t="s">
        <v>117</v>
      </c>
      <c r="U8" s="29" t="s">
        <v>117</v>
      </c>
      <c r="V8" s="28"/>
      <c r="W8" s="29" t="s">
        <v>117</v>
      </c>
      <c r="X8" s="29" t="s">
        <v>117</v>
      </c>
      <c r="Y8" s="29" t="s">
        <v>117</v>
      </c>
      <c r="Z8" s="29" t="s">
        <v>117</v>
      </c>
      <c r="AA8" s="29" t="s">
        <v>117</v>
      </c>
      <c r="AB8" s="29" t="s">
        <v>117</v>
      </c>
    </row>
    <row r="9" spans="1:28" s="5" customFormat="1" ht="41.25" customHeight="1">
      <c r="A9" s="9">
        <v>2009</v>
      </c>
      <c r="B9" s="151" t="s">
        <v>117</v>
      </c>
      <c r="C9" s="151" t="s">
        <v>117</v>
      </c>
      <c r="D9" s="151" t="s">
        <v>117</v>
      </c>
      <c r="E9" s="151" t="s">
        <v>117</v>
      </c>
      <c r="F9" s="151" t="s">
        <v>117</v>
      </c>
      <c r="G9" s="151" t="s">
        <v>117</v>
      </c>
      <c r="H9" s="69"/>
      <c r="I9" s="151" t="s">
        <v>117</v>
      </c>
      <c r="J9" s="151" t="s">
        <v>117</v>
      </c>
      <c r="K9" s="151" t="s">
        <v>117</v>
      </c>
      <c r="L9" s="151" t="s">
        <v>117</v>
      </c>
      <c r="M9" s="151" t="s">
        <v>117</v>
      </c>
      <c r="N9" s="151" t="s">
        <v>117</v>
      </c>
      <c r="O9" s="9">
        <v>2009</v>
      </c>
      <c r="P9" s="151" t="s">
        <v>117</v>
      </c>
      <c r="Q9" s="151" t="s">
        <v>117</v>
      </c>
      <c r="R9" s="151" t="s">
        <v>117</v>
      </c>
      <c r="S9" s="151" t="s">
        <v>117</v>
      </c>
      <c r="T9" s="151" t="s">
        <v>117</v>
      </c>
      <c r="U9" s="151" t="s">
        <v>117</v>
      </c>
      <c r="V9" s="28"/>
      <c r="W9" s="151" t="s">
        <v>117</v>
      </c>
      <c r="X9" s="151" t="s">
        <v>117</v>
      </c>
      <c r="Y9" s="151" t="s">
        <v>117</v>
      </c>
      <c r="Z9" s="151" t="s">
        <v>117</v>
      </c>
      <c r="AA9" s="151" t="s">
        <v>117</v>
      </c>
      <c r="AB9" s="151" t="s">
        <v>117</v>
      </c>
    </row>
    <row r="10" spans="1:28" s="5" customFormat="1" ht="41.25" customHeight="1">
      <c r="A10" s="9">
        <v>2010</v>
      </c>
      <c r="B10" s="151" t="s">
        <v>117</v>
      </c>
      <c r="C10" s="151" t="s">
        <v>117</v>
      </c>
      <c r="D10" s="151" t="s">
        <v>117</v>
      </c>
      <c r="E10" s="151" t="s">
        <v>117</v>
      </c>
      <c r="F10" s="151" t="s">
        <v>117</v>
      </c>
      <c r="G10" s="151" t="s">
        <v>117</v>
      </c>
      <c r="H10" s="69"/>
      <c r="I10" s="151" t="s">
        <v>117</v>
      </c>
      <c r="J10" s="151" t="s">
        <v>117</v>
      </c>
      <c r="K10" s="151" t="s">
        <v>117</v>
      </c>
      <c r="L10" s="151" t="s">
        <v>117</v>
      </c>
      <c r="M10" s="151" t="s">
        <v>117</v>
      </c>
      <c r="N10" s="151" t="s">
        <v>117</v>
      </c>
      <c r="O10" s="9">
        <v>2010</v>
      </c>
      <c r="P10" s="151" t="s">
        <v>117</v>
      </c>
      <c r="Q10" s="151" t="s">
        <v>117</v>
      </c>
      <c r="R10" s="151" t="s">
        <v>117</v>
      </c>
      <c r="S10" s="151" t="s">
        <v>117</v>
      </c>
      <c r="T10" s="151" t="s">
        <v>117</v>
      </c>
      <c r="U10" s="151" t="s">
        <v>117</v>
      </c>
      <c r="V10" s="28"/>
      <c r="W10" s="151" t="s">
        <v>117</v>
      </c>
      <c r="X10" s="151" t="s">
        <v>117</v>
      </c>
      <c r="Y10" s="151" t="s">
        <v>117</v>
      </c>
      <c r="Z10" s="151" t="s">
        <v>117</v>
      </c>
      <c r="AA10" s="151" t="s">
        <v>117</v>
      </c>
      <c r="AB10" s="151" t="s">
        <v>117</v>
      </c>
    </row>
    <row r="11" spans="1:28" s="15" customFormat="1" ht="41.25" customHeight="1">
      <c r="A11" s="13">
        <v>2011</v>
      </c>
      <c r="B11" s="150" t="s">
        <v>265</v>
      </c>
      <c r="C11" s="150" t="s">
        <v>265</v>
      </c>
      <c r="D11" s="150" t="s">
        <v>265</v>
      </c>
      <c r="E11" s="150" t="s">
        <v>265</v>
      </c>
      <c r="F11" s="150" t="s">
        <v>265</v>
      </c>
      <c r="G11" s="150" t="s">
        <v>265</v>
      </c>
      <c r="H11" s="70"/>
      <c r="I11" s="150" t="s">
        <v>265</v>
      </c>
      <c r="J11" s="150" t="s">
        <v>265</v>
      </c>
      <c r="K11" s="150" t="s">
        <v>265</v>
      </c>
      <c r="L11" s="150" t="s">
        <v>265</v>
      </c>
      <c r="M11" s="150" t="s">
        <v>265</v>
      </c>
      <c r="N11" s="150" t="s">
        <v>265</v>
      </c>
      <c r="O11" s="13">
        <v>2011</v>
      </c>
      <c r="P11" s="150" t="s">
        <v>265</v>
      </c>
      <c r="Q11" s="150" t="s">
        <v>265</v>
      </c>
      <c r="R11" s="150" t="s">
        <v>265</v>
      </c>
      <c r="S11" s="150" t="s">
        <v>265</v>
      </c>
      <c r="T11" s="150" t="s">
        <v>265</v>
      </c>
      <c r="U11" s="150" t="s">
        <v>265</v>
      </c>
      <c r="V11" s="30"/>
      <c r="W11" s="150" t="s">
        <v>265</v>
      </c>
      <c r="X11" s="150" t="s">
        <v>265</v>
      </c>
      <c r="Y11" s="150" t="s">
        <v>265</v>
      </c>
      <c r="Z11" s="150" t="s">
        <v>265</v>
      </c>
      <c r="AA11" s="150" t="s">
        <v>265</v>
      </c>
      <c r="AB11" s="150" t="s">
        <v>265</v>
      </c>
    </row>
    <row r="12" spans="1:28" ht="41.25" customHeight="1">
      <c r="A12" s="14" t="s">
        <v>266</v>
      </c>
      <c r="B12" s="156" t="s">
        <v>265</v>
      </c>
      <c r="C12" s="156" t="s">
        <v>265</v>
      </c>
      <c r="D12" s="156" t="s">
        <v>265</v>
      </c>
      <c r="E12" s="156" t="s">
        <v>265</v>
      </c>
      <c r="F12" s="156" t="s">
        <v>265</v>
      </c>
      <c r="G12" s="156" t="s">
        <v>265</v>
      </c>
      <c r="H12" s="73"/>
      <c r="I12" s="156" t="s">
        <v>265</v>
      </c>
      <c r="J12" s="156" t="s">
        <v>265</v>
      </c>
      <c r="K12" s="156" t="s">
        <v>265</v>
      </c>
      <c r="L12" s="156" t="s">
        <v>265</v>
      </c>
      <c r="M12" s="156" t="s">
        <v>265</v>
      </c>
      <c r="N12" s="156" t="s">
        <v>265</v>
      </c>
      <c r="O12" s="14" t="s">
        <v>266</v>
      </c>
      <c r="P12" s="156" t="s">
        <v>265</v>
      </c>
      <c r="Q12" s="156" t="s">
        <v>265</v>
      </c>
      <c r="R12" s="156" t="s">
        <v>265</v>
      </c>
      <c r="S12" s="156" t="s">
        <v>265</v>
      </c>
      <c r="T12" s="156" t="s">
        <v>265</v>
      </c>
      <c r="U12" s="156" t="s">
        <v>265</v>
      </c>
      <c r="V12" s="75"/>
      <c r="W12" s="156" t="s">
        <v>265</v>
      </c>
      <c r="X12" s="156" t="s">
        <v>265</v>
      </c>
      <c r="Y12" s="156" t="s">
        <v>265</v>
      </c>
      <c r="Z12" s="156" t="s">
        <v>265</v>
      </c>
      <c r="AA12" s="156" t="s">
        <v>265</v>
      </c>
      <c r="AB12" s="156" t="s">
        <v>265</v>
      </c>
    </row>
    <row r="13" spans="1:28" ht="41.25" customHeight="1">
      <c r="A13" s="14" t="s">
        <v>267</v>
      </c>
      <c r="B13" s="156" t="s">
        <v>265</v>
      </c>
      <c r="C13" s="156" t="s">
        <v>265</v>
      </c>
      <c r="D13" s="156" t="s">
        <v>265</v>
      </c>
      <c r="E13" s="156" t="s">
        <v>265</v>
      </c>
      <c r="F13" s="156" t="s">
        <v>265</v>
      </c>
      <c r="G13" s="156" t="s">
        <v>265</v>
      </c>
      <c r="H13" s="73"/>
      <c r="I13" s="156" t="s">
        <v>265</v>
      </c>
      <c r="J13" s="156" t="s">
        <v>265</v>
      </c>
      <c r="K13" s="156" t="s">
        <v>265</v>
      </c>
      <c r="L13" s="156" t="s">
        <v>265</v>
      </c>
      <c r="M13" s="156" t="s">
        <v>265</v>
      </c>
      <c r="N13" s="156" t="s">
        <v>265</v>
      </c>
      <c r="O13" s="14" t="s">
        <v>267</v>
      </c>
      <c r="P13" s="156" t="s">
        <v>265</v>
      </c>
      <c r="Q13" s="156" t="s">
        <v>265</v>
      </c>
      <c r="R13" s="156" t="s">
        <v>265</v>
      </c>
      <c r="S13" s="156" t="s">
        <v>265</v>
      </c>
      <c r="T13" s="156" t="s">
        <v>265</v>
      </c>
      <c r="U13" s="156" t="s">
        <v>265</v>
      </c>
      <c r="V13" s="75"/>
      <c r="W13" s="156" t="s">
        <v>265</v>
      </c>
      <c r="X13" s="156" t="s">
        <v>265</v>
      </c>
      <c r="Y13" s="156" t="s">
        <v>265</v>
      </c>
      <c r="Z13" s="156" t="s">
        <v>265</v>
      </c>
      <c r="AA13" s="156" t="s">
        <v>265</v>
      </c>
      <c r="AB13" s="156" t="s">
        <v>265</v>
      </c>
    </row>
    <row r="14" spans="1:28" ht="41.25" customHeight="1">
      <c r="A14" s="14" t="s">
        <v>268</v>
      </c>
      <c r="B14" s="154" t="s">
        <v>265</v>
      </c>
      <c r="C14" s="154" t="s">
        <v>265</v>
      </c>
      <c r="D14" s="154" t="s">
        <v>265</v>
      </c>
      <c r="E14" s="154" t="s">
        <v>265</v>
      </c>
      <c r="F14" s="154" t="s">
        <v>265</v>
      </c>
      <c r="G14" s="154" t="s">
        <v>265</v>
      </c>
      <c r="H14" s="73"/>
      <c r="I14" s="154" t="s">
        <v>265</v>
      </c>
      <c r="J14" s="154" t="s">
        <v>265</v>
      </c>
      <c r="K14" s="154" t="s">
        <v>265</v>
      </c>
      <c r="L14" s="154" t="s">
        <v>265</v>
      </c>
      <c r="M14" s="154" t="s">
        <v>265</v>
      </c>
      <c r="N14" s="154" t="s">
        <v>265</v>
      </c>
      <c r="O14" s="14" t="s">
        <v>268</v>
      </c>
      <c r="P14" s="154" t="s">
        <v>265</v>
      </c>
      <c r="Q14" s="154" t="s">
        <v>265</v>
      </c>
      <c r="R14" s="154" t="s">
        <v>265</v>
      </c>
      <c r="S14" s="154" t="s">
        <v>265</v>
      </c>
      <c r="T14" s="154" t="s">
        <v>265</v>
      </c>
      <c r="U14" s="154" t="s">
        <v>265</v>
      </c>
      <c r="V14" s="75"/>
      <c r="W14" s="154" t="s">
        <v>265</v>
      </c>
      <c r="X14" s="154" t="s">
        <v>265</v>
      </c>
      <c r="Y14" s="154" t="s">
        <v>265</v>
      </c>
      <c r="Z14" s="154" t="s">
        <v>265</v>
      </c>
      <c r="AA14" s="154" t="s">
        <v>265</v>
      </c>
      <c r="AB14" s="154" t="s">
        <v>265</v>
      </c>
    </row>
    <row r="15" spans="1:28" ht="41.25" customHeight="1">
      <c r="A15" s="14" t="s">
        <v>269</v>
      </c>
      <c r="B15" s="156" t="s">
        <v>265</v>
      </c>
      <c r="C15" s="156" t="s">
        <v>265</v>
      </c>
      <c r="D15" s="156" t="s">
        <v>265</v>
      </c>
      <c r="E15" s="156" t="s">
        <v>265</v>
      </c>
      <c r="F15" s="156" t="s">
        <v>265</v>
      </c>
      <c r="G15" s="156" t="s">
        <v>265</v>
      </c>
      <c r="H15" s="73"/>
      <c r="I15" s="156" t="s">
        <v>265</v>
      </c>
      <c r="J15" s="156" t="s">
        <v>265</v>
      </c>
      <c r="K15" s="156" t="s">
        <v>265</v>
      </c>
      <c r="L15" s="156" t="s">
        <v>265</v>
      </c>
      <c r="M15" s="156" t="s">
        <v>265</v>
      </c>
      <c r="N15" s="156" t="s">
        <v>265</v>
      </c>
      <c r="O15" s="14" t="s">
        <v>269</v>
      </c>
      <c r="P15" s="156" t="s">
        <v>265</v>
      </c>
      <c r="Q15" s="156" t="s">
        <v>265</v>
      </c>
      <c r="R15" s="156" t="s">
        <v>265</v>
      </c>
      <c r="S15" s="156" t="s">
        <v>265</v>
      </c>
      <c r="T15" s="156" t="s">
        <v>265</v>
      </c>
      <c r="U15" s="156" t="s">
        <v>265</v>
      </c>
      <c r="V15" s="75"/>
      <c r="W15" s="156" t="s">
        <v>265</v>
      </c>
      <c r="X15" s="156" t="s">
        <v>265</v>
      </c>
      <c r="Y15" s="156" t="s">
        <v>265</v>
      </c>
      <c r="Z15" s="156" t="s">
        <v>265</v>
      </c>
      <c r="AA15" s="156" t="s">
        <v>265</v>
      </c>
      <c r="AB15" s="156" t="s">
        <v>265</v>
      </c>
    </row>
    <row r="16" spans="1:28" ht="41.25" customHeight="1">
      <c r="A16" s="14" t="s">
        <v>270</v>
      </c>
      <c r="B16" s="154" t="s">
        <v>265</v>
      </c>
      <c r="C16" s="154" t="s">
        <v>265</v>
      </c>
      <c r="D16" s="154" t="s">
        <v>265</v>
      </c>
      <c r="E16" s="154" t="s">
        <v>265</v>
      </c>
      <c r="F16" s="154" t="s">
        <v>265</v>
      </c>
      <c r="G16" s="154" t="s">
        <v>265</v>
      </c>
      <c r="H16" s="76"/>
      <c r="I16" s="154" t="s">
        <v>265</v>
      </c>
      <c r="J16" s="154" t="s">
        <v>265</v>
      </c>
      <c r="K16" s="154" t="s">
        <v>265</v>
      </c>
      <c r="L16" s="154" t="s">
        <v>265</v>
      </c>
      <c r="M16" s="154" t="s">
        <v>265</v>
      </c>
      <c r="N16" s="154" t="s">
        <v>265</v>
      </c>
      <c r="O16" s="14" t="s">
        <v>270</v>
      </c>
      <c r="P16" s="154" t="s">
        <v>265</v>
      </c>
      <c r="Q16" s="154" t="s">
        <v>265</v>
      </c>
      <c r="R16" s="154" t="s">
        <v>265</v>
      </c>
      <c r="S16" s="154" t="s">
        <v>265</v>
      </c>
      <c r="T16" s="154" t="s">
        <v>265</v>
      </c>
      <c r="U16" s="154" t="s">
        <v>265</v>
      </c>
      <c r="V16" s="75"/>
      <c r="W16" s="154" t="s">
        <v>265</v>
      </c>
      <c r="X16" s="154" t="s">
        <v>265</v>
      </c>
      <c r="Y16" s="154" t="s">
        <v>265</v>
      </c>
      <c r="Z16" s="154" t="s">
        <v>265</v>
      </c>
      <c r="AA16" s="154" t="s">
        <v>265</v>
      </c>
      <c r="AB16" s="154" t="s">
        <v>265</v>
      </c>
    </row>
    <row r="17" spans="1:28" ht="41.25" customHeight="1">
      <c r="A17" s="14" t="s">
        <v>271</v>
      </c>
      <c r="B17" s="154" t="s">
        <v>265</v>
      </c>
      <c r="C17" s="154" t="s">
        <v>265</v>
      </c>
      <c r="D17" s="154" t="s">
        <v>265</v>
      </c>
      <c r="E17" s="154" t="s">
        <v>265</v>
      </c>
      <c r="F17" s="154" t="s">
        <v>265</v>
      </c>
      <c r="G17" s="154" t="s">
        <v>265</v>
      </c>
      <c r="H17" s="73"/>
      <c r="I17" s="154" t="s">
        <v>265</v>
      </c>
      <c r="J17" s="154" t="s">
        <v>265</v>
      </c>
      <c r="K17" s="154" t="s">
        <v>265</v>
      </c>
      <c r="L17" s="154" t="s">
        <v>265</v>
      </c>
      <c r="M17" s="154" t="s">
        <v>265</v>
      </c>
      <c r="N17" s="154" t="s">
        <v>265</v>
      </c>
      <c r="O17" s="14" t="s">
        <v>271</v>
      </c>
      <c r="P17" s="154" t="s">
        <v>265</v>
      </c>
      <c r="Q17" s="154" t="s">
        <v>265</v>
      </c>
      <c r="R17" s="154" t="s">
        <v>265</v>
      </c>
      <c r="S17" s="154" t="s">
        <v>265</v>
      </c>
      <c r="T17" s="154" t="s">
        <v>265</v>
      </c>
      <c r="U17" s="154" t="s">
        <v>265</v>
      </c>
      <c r="V17" s="75"/>
      <c r="W17" s="154" t="s">
        <v>265</v>
      </c>
      <c r="X17" s="154" t="s">
        <v>265</v>
      </c>
      <c r="Y17" s="154" t="s">
        <v>265</v>
      </c>
      <c r="Z17" s="154" t="s">
        <v>265</v>
      </c>
      <c r="AA17" s="154" t="s">
        <v>265</v>
      </c>
      <c r="AB17" s="154" t="s">
        <v>265</v>
      </c>
    </row>
    <row r="18" spans="1:28" ht="41.25" customHeight="1" thickBot="1">
      <c r="A18" s="19" t="s">
        <v>272</v>
      </c>
      <c r="B18" s="155" t="s">
        <v>265</v>
      </c>
      <c r="C18" s="155" t="s">
        <v>265</v>
      </c>
      <c r="D18" s="155" t="s">
        <v>265</v>
      </c>
      <c r="E18" s="155" t="s">
        <v>265</v>
      </c>
      <c r="F18" s="155" t="s">
        <v>265</v>
      </c>
      <c r="G18" s="155" t="s">
        <v>265</v>
      </c>
      <c r="H18" s="73"/>
      <c r="I18" s="155" t="s">
        <v>265</v>
      </c>
      <c r="J18" s="155" t="s">
        <v>265</v>
      </c>
      <c r="K18" s="155" t="s">
        <v>265</v>
      </c>
      <c r="L18" s="155" t="s">
        <v>265</v>
      </c>
      <c r="M18" s="155" t="s">
        <v>265</v>
      </c>
      <c r="N18" s="155" t="s">
        <v>265</v>
      </c>
      <c r="O18" s="19" t="s">
        <v>272</v>
      </c>
      <c r="P18" s="155" t="s">
        <v>265</v>
      </c>
      <c r="Q18" s="155" t="s">
        <v>265</v>
      </c>
      <c r="R18" s="155" t="s">
        <v>265</v>
      </c>
      <c r="S18" s="155" t="s">
        <v>265</v>
      </c>
      <c r="T18" s="155" t="s">
        <v>265</v>
      </c>
      <c r="U18" s="155" t="s">
        <v>265</v>
      </c>
      <c r="V18" s="75"/>
      <c r="W18" s="155" t="s">
        <v>265</v>
      </c>
      <c r="X18" s="155" t="s">
        <v>265</v>
      </c>
      <c r="Y18" s="155" t="s">
        <v>265</v>
      </c>
      <c r="Z18" s="155" t="s">
        <v>265</v>
      </c>
      <c r="AA18" s="155" t="s">
        <v>265</v>
      </c>
      <c r="AB18" s="155" t="s">
        <v>265</v>
      </c>
    </row>
    <row r="19" spans="1:16" s="40" customFormat="1" ht="12" customHeight="1" thickTop="1">
      <c r="A19" s="20" t="s">
        <v>273</v>
      </c>
      <c r="B19" s="64"/>
      <c r="C19" s="64"/>
      <c r="D19" s="65"/>
      <c r="E19" s="65" t="s">
        <v>274</v>
      </c>
      <c r="F19" s="66"/>
      <c r="G19" s="65"/>
      <c r="I19" s="65"/>
      <c r="K19" s="65"/>
      <c r="L19" s="65"/>
      <c r="M19" s="65"/>
      <c r="N19" s="65"/>
      <c r="O19" s="20" t="s">
        <v>273</v>
      </c>
      <c r="P19" s="65"/>
    </row>
    <row r="20" spans="4:28" ht="15.75" customHeight="1">
      <c r="D20" s="67"/>
      <c r="E20" s="77"/>
      <c r="F20" s="23"/>
      <c r="L20" s="23"/>
      <c r="Q20" s="67"/>
      <c r="R20" s="67"/>
      <c r="S20" s="67"/>
      <c r="T20" s="23"/>
      <c r="U20" s="21"/>
      <c r="W20" s="21"/>
      <c r="X20" s="21"/>
      <c r="Z20" s="23"/>
      <c r="AA20" s="23"/>
      <c r="AB20" s="23"/>
    </row>
    <row r="21" spans="4:28" ht="14.25">
      <c r="D21" s="67"/>
      <c r="E21" s="77"/>
      <c r="F21" s="23"/>
      <c r="L21" s="23"/>
      <c r="Q21" s="67"/>
      <c r="R21" s="67"/>
      <c r="S21" s="67"/>
      <c r="T21" s="23"/>
      <c r="U21" s="21"/>
      <c r="W21" s="21"/>
      <c r="X21" s="21"/>
      <c r="Z21" s="23"/>
      <c r="AA21" s="23"/>
      <c r="AB21" s="23"/>
    </row>
    <row r="22" spans="4:28" ht="14.25">
      <c r="D22" s="67"/>
      <c r="E22" s="77"/>
      <c r="F22" s="23"/>
      <c r="L22" s="23"/>
      <c r="Q22" s="67"/>
      <c r="R22" s="67"/>
      <c r="S22" s="67"/>
      <c r="T22" s="23"/>
      <c r="U22" s="21"/>
      <c r="W22" s="21"/>
      <c r="X22" s="21"/>
      <c r="Z22" s="23"/>
      <c r="AA22" s="23"/>
      <c r="AB22" s="23"/>
    </row>
    <row r="23" spans="5:28" ht="14.25">
      <c r="E23" s="77"/>
      <c r="F23" s="23"/>
      <c r="L23" s="23"/>
      <c r="Q23" s="67"/>
      <c r="R23" s="67"/>
      <c r="S23" s="67"/>
      <c r="T23" s="23"/>
      <c r="U23" s="21"/>
      <c r="W23" s="21"/>
      <c r="X23" s="21"/>
      <c r="Z23" s="23"/>
      <c r="AA23" s="23"/>
      <c r="AB23" s="23"/>
    </row>
    <row r="24" spans="5:28" ht="14.25">
      <c r="E24" s="77"/>
      <c r="F24" s="23"/>
      <c r="L24" s="23"/>
      <c r="Q24" s="67"/>
      <c r="R24" s="67"/>
      <c r="S24" s="67"/>
      <c r="T24" s="23"/>
      <c r="U24" s="21"/>
      <c r="W24" s="21"/>
      <c r="X24" s="21"/>
      <c r="Z24" s="23"/>
      <c r="AA24" s="23"/>
      <c r="AB24" s="23"/>
    </row>
    <row r="25" spans="5:28" ht="14.25">
      <c r="E25" s="77"/>
      <c r="F25" s="23"/>
      <c r="L25" s="23"/>
      <c r="Q25" s="67"/>
      <c r="R25" s="67"/>
      <c r="S25" s="67"/>
      <c r="T25" s="23"/>
      <c r="U25" s="21"/>
      <c r="W25" s="21"/>
      <c r="X25" s="23"/>
      <c r="Z25" s="23"/>
      <c r="AA25" s="23"/>
      <c r="AB25" s="23"/>
    </row>
    <row r="26" spans="5:28" ht="14.25">
      <c r="E26" s="77"/>
      <c r="F26" s="23"/>
      <c r="L26" s="23"/>
      <c r="Q26" s="67"/>
      <c r="R26" s="67"/>
      <c r="S26" s="67"/>
      <c r="T26" s="23"/>
      <c r="U26" s="21"/>
      <c r="W26" s="21"/>
      <c r="X26" s="23"/>
      <c r="Z26" s="23"/>
      <c r="AA26" s="23"/>
      <c r="AB26" s="23"/>
    </row>
    <row r="27" spans="5:28" ht="14.25">
      <c r="E27" s="77"/>
      <c r="L27" s="23"/>
      <c r="Q27" s="67"/>
      <c r="R27" s="67"/>
      <c r="S27" s="67"/>
      <c r="U27" s="21"/>
      <c r="W27" s="21"/>
      <c r="X27" s="23"/>
      <c r="Z27" s="23"/>
      <c r="AA27" s="23"/>
      <c r="AB27" s="23"/>
    </row>
    <row r="28" spans="5:28" ht="14.25">
      <c r="E28" s="77"/>
      <c r="L28" s="23"/>
      <c r="Q28" s="67"/>
      <c r="R28" s="67"/>
      <c r="S28" s="67"/>
      <c r="U28" s="21"/>
      <c r="W28" s="21"/>
      <c r="X28" s="23"/>
      <c r="Z28" s="23"/>
      <c r="AA28" s="23"/>
      <c r="AB28" s="23"/>
    </row>
    <row r="29" spans="5:28" ht="14.25">
      <c r="E29" s="77"/>
      <c r="L29" s="23"/>
      <c r="Q29" s="67"/>
      <c r="R29" s="67"/>
      <c r="S29" s="67"/>
      <c r="U29" s="21"/>
      <c r="W29" s="21"/>
      <c r="X29" s="23"/>
      <c r="Z29" s="23"/>
      <c r="AA29" s="23"/>
      <c r="AB29" s="23"/>
    </row>
    <row r="30" spans="5:28" ht="14.25">
      <c r="E30" s="77"/>
      <c r="L30" s="23"/>
      <c r="Q30" s="67"/>
      <c r="R30" s="67"/>
      <c r="S30" s="67"/>
      <c r="U30" s="21"/>
      <c r="W30" s="21"/>
      <c r="X30" s="23"/>
      <c r="Z30" s="23"/>
      <c r="AA30" s="23"/>
      <c r="AB30" s="23"/>
    </row>
    <row r="31" spans="5:28" ht="14.25">
      <c r="E31" s="77"/>
      <c r="L31" s="23"/>
      <c r="Q31" s="67"/>
      <c r="R31" s="67"/>
      <c r="S31" s="67"/>
      <c r="U31" s="21"/>
      <c r="W31" s="21"/>
      <c r="X31" s="23"/>
      <c r="Z31" s="23"/>
      <c r="AA31" s="23"/>
      <c r="AB31" s="23"/>
    </row>
    <row r="32" spans="5:28" ht="14.25">
      <c r="E32" s="77"/>
      <c r="L32" s="23"/>
      <c r="Q32" s="67"/>
      <c r="R32" s="67"/>
      <c r="S32" s="67"/>
      <c r="U32" s="21"/>
      <c r="W32" s="21"/>
      <c r="X32" s="23"/>
      <c r="Z32" s="23"/>
      <c r="AA32" s="23"/>
      <c r="AB32" s="23"/>
    </row>
    <row r="33" spans="5:28" ht="14.25">
      <c r="E33" s="77"/>
      <c r="L33" s="23"/>
      <c r="Q33" s="67"/>
      <c r="R33" s="67"/>
      <c r="S33" s="67"/>
      <c r="U33" s="21"/>
      <c r="W33" s="21"/>
      <c r="X33" s="23"/>
      <c r="Z33" s="23"/>
      <c r="AA33" s="23"/>
      <c r="AB33" s="23"/>
    </row>
    <row r="34" spans="5:28" ht="14.25">
      <c r="E34" s="77"/>
      <c r="L34" s="23"/>
      <c r="Q34" s="67"/>
      <c r="R34" s="67"/>
      <c r="S34" s="67"/>
      <c r="U34" s="21"/>
      <c r="W34" s="21"/>
      <c r="X34" s="23"/>
      <c r="Z34" s="23"/>
      <c r="AA34" s="23"/>
      <c r="AB34" s="23"/>
    </row>
    <row r="35" spans="5:28" ht="14.25">
      <c r="E35" s="77"/>
      <c r="Q35" s="67"/>
      <c r="R35" s="67"/>
      <c r="S35" s="67"/>
      <c r="U35" s="21"/>
      <c r="W35" s="21"/>
      <c r="X35" s="23"/>
      <c r="Z35" s="23"/>
      <c r="AA35" s="23"/>
      <c r="AB35" s="23"/>
    </row>
    <row r="36" spans="5:28" ht="14.25">
      <c r="E36" s="77"/>
      <c r="Q36" s="67"/>
      <c r="R36" s="67"/>
      <c r="S36" s="67"/>
      <c r="U36" s="21"/>
      <c r="W36" s="21"/>
      <c r="X36" s="23"/>
      <c r="Z36" s="23"/>
      <c r="AA36" s="23"/>
      <c r="AB36" s="23"/>
    </row>
    <row r="37" spans="5:28" ht="14.25">
      <c r="E37" s="77"/>
      <c r="Q37" s="67"/>
      <c r="R37" s="67"/>
      <c r="S37" s="67"/>
      <c r="U37" s="21"/>
      <c r="W37" s="21"/>
      <c r="X37" s="23"/>
      <c r="Z37" s="23"/>
      <c r="AA37" s="23"/>
      <c r="AB37" s="23"/>
    </row>
    <row r="38" spans="17:28" ht="14.25">
      <c r="Q38" s="67"/>
      <c r="R38" s="67"/>
      <c r="S38" s="67"/>
      <c r="U38" s="21"/>
      <c r="W38" s="21"/>
      <c r="X38" s="23"/>
      <c r="Z38" s="23"/>
      <c r="AA38" s="23"/>
      <c r="AB38" s="23"/>
    </row>
    <row r="39" spans="17:27" ht="14.25">
      <c r="Q39" s="67"/>
      <c r="R39" s="67"/>
      <c r="S39" s="67"/>
      <c r="U39" s="21"/>
      <c r="W39" s="21"/>
      <c r="X39" s="23"/>
      <c r="Z39" s="23"/>
      <c r="AA39" s="23"/>
    </row>
    <row r="40" spans="17:27" ht="14.25">
      <c r="Q40" s="67"/>
      <c r="R40" s="67"/>
      <c r="S40" s="67"/>
      <c r="U40" s="21"/>
      <c r="W40" s="21"/>
      <c r="X40" s="23"/>
      <c r="Z40" s="23"/>
      <c r="AA40" s="23"/>
    </row>
    <row r="41" spans="17:27" ht="14.25">
      <c r="Q41" s="67"/>
      <c r="R41" s="67"/>
      <c r="S41" s="67"/>
      <c r="U41" s="21"/>
      <c r="W41" s="21"/>
      <c r="X41" s="23"/>
      <c r="Z41" s="23"/>
      <c r="AA41" s="23"/>
    </row>
    <row r="42" spans="17:27" ht="14.25">
      <c r="Q42" s="67"/>
      <c r="R42" s="67"/>
      <c r="S42" s="67"/>
      <c r="U42" s="21"/>
      <c r="W42" s="21"/>
      <c r="X42" s="23"/>
      <c r="Z42" s="23"/>
      <c r="AA42" s="23"/>
    </row>
    <row r="43" spans="17:27" ht="14.25">
      <c r="Q43" s="67"/>
      <c r="R43" s="67"/>
      <c r="S43" s="67"/>
      <c r="U43" s="21"/>
      <c r="W43" s="21"/>
      <c r="X43" s="23"/>
      <c r="Z43" s="23"/>
      <c r="AA43" s="23"/>
    </row>
    <row r="44" spans="17:27" ht="14.25">
      <c r="Q44" s="67"/>
      <c r="R44" s="67"/>
      <c r="S44" s="67"/>
      <c r="U44" s="21"/>
      <c r="W44" s="21"/>
      <c r="X44" s="23"/>
      <c r="Z44" s="23"/>
      <c r="AA44" s="23"/>
    </row>
    <row r="45" spans="18:27" ht="14.25">
      <c r="R45" s="67"/>
      <c r="S45" s="67"/>
      <c r="U45" s="21"/>
      <c r="W45" s="21"/>
      <c r="X45" s="23"/>
      <c r="Z45" s="23"/>
      <c r="AA45" s="23"/>
    </row>
    <row r="46" spans="18:27" ht="14.25">
      <c r="R46" s="67"/>
      <c r="S46" s="67"/>
      <c r="U46" s="21"/>
      <c r="W46" s="21"/>
      <c r="X46" s="23"/>
      <c r="Z46" s="23"/>
      <c r="AA46" s="23"/>
    </row>
    <row r="47" spans="19:27" ht="14.25">
      <c r="S47" s="67"/>
      <c r="U47" s="21"/>
      <c r="W47" s="21"/>
      <c r="X47" s="23"/>
      <c r="Z47" s="23"/>
      <c r="AA47" s="23"/>
    </row>
    <row r="48" spans="19:27" ht="14.25">
      <c r="S48" s="67"/>
      <c r="U48" s="21"/>
      <c r="W48" s="21"/>
      <c r="X48" s="23"/>
      <c r="Z48" s="23"/>
      <c r="AA48" s="23"/>
    </row>
    <row r="49" spans="19:27" ht="14.25">
      <c r="S49" s="67"/>
      <c r="U49" s="21"/>
      <c r="W49" s="21"/>
      <c r="X49" s="23"/>
      <c r="Z49" s="23"/>
      <c r="AA49" s="23"/>
    </row>
    <row r="50" spans="19:27" ht="14.25">
      <c r="S50" s="67"/>
      <c r="U50" s="21"/>
      <c r="W50" s="23"/>
      <c r="X50" s="23"/>
      <c r="Z50" s="23"/>
      <c r="AA50" s="23"/>
    </row>
    <row r="51" spans="19:27" ht="14.25">
      <c r="S51" s="67"/>
      <c r="U51" s="21"/>
      <c r="W51" s="23"/>
      <c r="X51" s="23"/>
      <c r="Z51" s="23"/>
      <c r="AA51" s="23"/>
    </row>
    <row r="52" spans="19:27" ht="14.25">
      <c r="S52" s="67"/>
      <c r="U52" s="21"/>
      <c r="W52" s="23"/>
      <c r="X52" s="23"/>
      <c r="Z52" s="23"/>
      <c r="AA52" s="23"/>
    </row>
    <row r="53" spans="19:27" ht="14.25">
      <c r="S53" s="67"/>
      <c r="U53" s="21"/>
      <c r="W53" s="23"/>
      <c r="X53" s="23"/>
      <c r="Z53" s="23"/>
      <c r="AA53" s="23"/>
    </row>
    <row r="54" spans="19:27" ht="14.25">
      <c r="S54" s="67"/>
      <c r="U54" s="21"/>
      <c r="W54" s="23"/>
      <c r="X54" s="23"/>
      <c r="Z54" s="23"/>
      <c r="AA54" s="23"/>
    </row>
    <row r="55" spans="19:27" ht="14.25">
      <c r="S55" s="67"/>
      <c r="U55" s="21"/>
      <c r="W55" s="23"/>
      <c r="X55" s="23"/>
      <c r="Z55" s="23"/>
      <c r="AA55" s="23"/>
    </row>
    <row r="56" spans="21:24" ht="14.25">
      <c r="U56" s="21"/>
      <c r="W56" s="23"/>
      <c r="X56" s="23"/>
    </row>
    <row r="57" spans="21:24" ht="14.25">
      <c r="U57" s="21"/>
      <c r="W57" s="23"/>
      <c r="X57" s="23"/>
    </row>
    <row r="58" spans="21:24" ht="14.25">
      <c r="U58" s="21"/>
      <c r="W58" s="23"/>
      <c r="X58" s="23"/>
    </row>
    <row r="59" spans="21:24" ht="14.25">
      <c r="U59" s="21"/>
      <c r="W59" s="23"/>
      <c r="X59" s="23"/>
    </row>
    <row r="60" spans="21:24" ht="14.25">
      <c r="U60" s="21"/>
      <c r="W60" s="23"/>
      <c r="X60" s="23"/>
    </row>
    <row r="61" spans="21:24" ht="14.25">
      <c r="U61" s="21"/>
      <c r="W61" s="23"/>
      <c r="X61" s="23"/>
    </row>
    <row r="62" spans="21:24" ht="14.25">
      <c r="U62" s="21"/>
      <c r="W62" s="23"/>
      <c r="X62" s="23"/>
    </row>
    <row r="63" spans="23:24" ht="14.25">
      <c r="W63" s="23"/>
      <c r="X63" s="23"/>
    </row>
    <row r="64" spans="23:24" ht="14.25">
      <c r="W64" s="23"/>
      <c r="X64" s="23"/>
    </row>
    <row r="65" spans="23:24" ht="14.25">
      <c r="W65" s="23"/>
      <c r="X65" s="23"/>
    </row>
    <row r="66" spans="23:24" ht="14.25">
      <c r="W66" s="23"/>
      <c r="X66" s="23"/>
    </row>
    <row r="67" spans="23:24" ht="14.25">
      <c r="W67" s="23"/>
      <c r="X67" s="23"/>
    </row>
    <row r="68" spans="23:24" ht="14.25">
      <c r="W68" s="23"/>
      <c r="X68" s="23"/>
    </row>
    <row r="69" spans="23:24" ht="14.25">
      <c r="W69" s="23"/>
      <c r="X69" s="23"/>
    </row>
    <row r="70" spans="23:24" ht="14.25">
      <c r="W70" s="23"/>
      <c r="X70" s="23"/>
    </row>
    <row r="71" spans="23:24" ht="14.25">
      <c r="W71" s="23"/>
      <c r="X71" s="23"/>
    </row>
    <row r="72" spans="23:24" ht="14.25">
      <c r="W72" s="23"/>
      <c r="X72" s="23"/>
    </row>
    <row r="73" spans="23:24" ht="14.25">
      <c r="W73" s="23"/>
      <c r="X73" s="23"/>
    </row>
  </sheetData>
  <sheetProtection/>
  <protectedRanges>
    <protectedRange sqref="T19:AK19 B19:N19 P19:Q19" name="범위1_11_1_1_1"/>
  </protectedRanges>
  <mergeCells count="17"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  <mergeCell ref="Q4:S4"/>
    <mergeCell ref="K3:N3"/>
    <mergeCell ref="L4:N4"/>
    <mergeCell ref="I3:J3"/>
    <mergeCell ref="F3:G3"/>
    <mergeCell ref="B3:E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selection activeCell="A4" sqref="A1:IV16384"/>
    </sheetView>
  </sheetViews>
  <sheetFormatPr defaultColWidth="8.88671875" defaultRowHeight="13.5"/>
  <cols>
    <col min="1" max="1" width="14.5546875" style="320" customWidth="1"/>
    <col min="2" max="5" width="13.10546875" style="320" customWidth="1"/>
    <col min="6" max="7" width="13.10546875" style="316" customWidth="1"/>
    <col min="8" max="8" width="2.77734375" style="449" customWidth="1"/>
    <col min="9" max="14" width="11.77734375" style="316" customWidth="1"/>
    <col min="15" max="16384" width="8.88671875" style="316" customWidth="1"/>
  </cols>
  <sheetData>
    <row r="1" spans="1:14" s="414" customFormat="1" ht="45" customHeight="1">
      <c r="A1" s="409" t="s">
        <v>275</v>
      </c>
      <c r="B1" s="409"/>
      <c r="C1" s="409"/>
      <c r="D1" s="409"/>
      <c r="E1" s="409"/>
      <c r="F1" s="409"/>
      <c r="G1" s="409"/>
      <c r="H1" s="412"/>
      <c r="I1" s="413" t="s">
        <v>276</v>
      </c>
      <c r="J1" s="413"/>
      <c r="K1" s="413"/>
      <c r="L1" s="413"/>
      <c r="M1" s="413"/>
      <c r="N1" s="413"/>
    </row>
    <row r="2" spans="1:14" s="296" customFormat="1" ht="25.5" customHeight="1" thickBot="1">
      <c r="A2" s="295" t="s">
        <v>277</v>
      </c>
      <c r="B2" s="415"/>
      <c r="C2" s="415"/>
      <c r="D2" s="415"/>
      <c r="E2" s="415"/>
      <c r="F2" s="295"/>
      <c r="G2" s="295"/>
      <c r="H2" s="416"/>
      <c r="I2" s="295"/>
      <c r="J2" s="295"/>
      <c r="K2" s="295"/>
      <c r="L2" s="295"/>
      <c r="M2" s="295"/>
      <c r="N2" s="297" t="s">
        <v>278</v>
      </c>
    </row>
    <row r="3" spans="1:14" s="296" customFormat="1" ht="16.5" customHeight="1" thickTop="1">
      <c r="A3" s="299" t="s">
        <v>215</v>
      </c>
      <c r="B3" s="411" t="s">
        <v>279</v>
      </c>
      <c r="C3" s="410"/>
      <c r="D3" s="410"/>
      <c r="E3" s="417"/>
      <c r="F3" s="411" t="s">
        <v>280</v>
      </c>
      <c r="G3" s="410"/>
      <c r="H3" s="299"/>
      <c r="I3" s="410" t="s">
        <v>281</v>
      </c>
      <c r="J3" s="410"/>
      <c r="K3" s="417"/>
      <c r="L3" s="411" t="s">
        <v>282</v>
      </c>
      <c r="M3" s="410"/>
      <c r="N3" s="410"/>
    </row>
    <row r="4" spans="1:14" s="296" customFormat="1" ht="16.5" customHeight="1">
      <c r="A4" s="299" t="s">
        <v>220</v>
      </c>
      <c r="B4" s="301" t="s">
        <v>283</v>
      </c>
      <c r="C4" s="299" t="s">
        <v>284</v>
      </c>
      <c r="D4" s="418" t="s">
        <v>285</v>
      </c>
      <c r="E4" s="419"/>
      <c r="F4" s="300" t="s">
        <v>286</v>
      </c>
      <c r="G4" s="299" t="s">
        <v>22</v>
      </c>
      <c r="H4" s="299"/>
      <c r="I4" s="420" t="s">
        <v>287</v>
      </c>
      <c r="J4" s="300" t="s">
        <v>288</v>
      </c>
      <c r="K4" s="421" t="s">
        <v>289</v>
      </c>
      <c r="L4" s="422" t="s">
        <v>23</v>
      </c>
      <c r="M4" s="300" t="s">
        <v>24</v>
      </c>
      <c r="N4" s="299" t="s">
        <v>33</v>
      </c>
    </row>
    <row r="5" spans="1:14" s="296" customFormat="1" ht="16.5" customHeight="1">
      <c r="A5" s="299" t="s">
        <v>225</v>
      </c>
      <c r="B5" s="301" t="s">
        <v>290</v>
      </c>
      <c r="C5" s="299" t="s">
        <v>291</v>
      </c>
      <c r="D5" s="301" t="s">
        <v>292</v>
      </c>
      <c r="E5" s="423" t="s">
        <v>293</v>
      </c>
      <c r="F5" s="300"/>
      <c r="G5" s="299"/>
      <c r="H5" s="299"/>
      <c r="I5" s="300" t="s">
        <v>294</v>
      </c>
      <c r="J5" s="300" t="s">
        <v>295</v>
      </c>
      <c r="K5" s="300" t="s">
        <v>296</v>
      </c>
      <c r="L5" s="301"/>
      <c r="M5" s="424" t="s">
        <v>297</v>
      </c>
      <c r="N5" s="299"/>
    </row>
    <row r="6" spans="1:14" s="296" customFormat="1" ht="16.5" customHeight="1">
      <c r="A6" s="425" t="s">
        <v>94</v>
      </c>
      <c r="B6" s="305" t="s">
        <v>298</v>
      </c>
      <c r="C6" s="307" t="s">
        <v>299</v>
      </c>
      <c r="D6" s="305" t="s">
        <v>300</v>
      </c>
      <c r="E6" s="426" t="s">
        <v>301</v>
      </c>
      <c r="F6" s="306" t="s">
        <v>302</v>
      </c>
      <c r="G6" s="307" t="s">
        <v>303</v>
      </c>
      <c r="H6" s="299"/>
      <c r="I6" s="306" t="s">
        <v>304</v>
      </c>
      <c r="J6" s="306" t="s">
        <v>305</v>
      </c>
      <c r="K6" s="306" t="s">
        <v>306</v>
      </c>
      <c r="L6" s="305" t="s">
        <v>307</v>
      </c>
      <c r="M6" s="306" t="s">
        <v>308</v>
      </c>
      <c r="N6" s="307" t="s">
        <v>309</v>
      </c>
    </row>
    <row r="7" spans="1:14" s="296" customFormat="1" ht="41.25" customHeight="1">
      <c r="A7" s="300">
        <v>2007</v>
      </c>
      <c r="B7" s="427">
        <v>1</v>
      </c>
      <c r="C7" s="428">
        <v>0</v>
      </c>
      <c r="D7" s="428">
        <v>0</v>
      </c>
      <c r="E7" s="429" t="s">
        <v>117</v>
      </c>
      <c r="F7" s="428">
        <v>0</v>
      </c>
      <c r="G7" s="428">
        <v>0</v>
      </c>
      <c r="H7" s="430"/>
      <c r="I7" s="431">
        <v>1</v>
      </c>
      <c r="J7" s="311">
        <v>7</v>
      </c>
      <c r="K7" s="431">
        <v>1</v>
      </c>
      <c r="L7" s="431">
        <v>1</v>
      </c>
      <c r="M7" s="431" t="s">
        <v>117</v>
      </c>
      <c r="N7" s="431" t="s">
        <v>117</v>
      </c>
    </row>
    <row r="8" spans="1:14" s="296" customFormat="1" ht="41.25" customHeight="1">
      <c r="A8" s="300">
        <v>2008</v>
      </c>
      <c r="B8" s="432">
        <v>1</v>
      </c>
      <c r="C8" s="428" t="s">
        <v>117</v>
      </c>
      <c r="D8" s="428" t="s">
        <v>117</v>
      </c>
      <c r="E8" s="429" t="s">
        <v>117</v>
      </c>
      <c r="F8" s="428" t="s">
        <v>117</v>
      </c>
      <c r="G8" s="428" t="s">
        <v>117</v>
      </c>
      <c r="H8" s="430"/>
      <c r="I8" s="431">
        <v>1</v>
      </c>
      <c r="J8" s="311">
        <v>7</v>
      </c>
      <c r="K8" s="431">
        <v>1</v>
      </c>
      <c r="L8" s="431">
        <v>1</v>
      </c>
      <c r="M8" s="431" t="s">
        <v>117</v>
      </c>
      <c r="N8" s="431" t="s">
        <v>117</v>
      </c>
    </row>
    <row r="9" spans="1:14" s="296" customFormat="1" ht="41.25" customHeight="1">
      <c r="A9" s="300">
        <v>2009</v>
      </c>
      <c r="B9" s="311">
        <v>1</v>
      </c>
      <c r="C9" s="429" t="s">
        <v>117</v>
      </c>
      <c r="D9" s="429" t="s">
        <v>117</v>
      </c>
      <c r="E9" s="429" t="s">
        <v>117</v>
      </c>
      <c r="F9" s="429" t="s">
        <v>117</v>
      </c>
      <c r="G9" s="429" t="s">
        <v>117</v>
      </c>
      <c r="H9" s="433"/>
      <c r="I9" s="433">
        <v>1</v>
      </c>
      <c r="J9" s="433">
        <v>7</v>
      </c>
      <c r="K9" s="433">
        <v>1</v>
      </c>
      <c r="L9" s="433">
        <v>1</v>
      </c>
      <c r="M9" s="429" t="s">
        <v>117</v>
      </c>
      <c r="N9" s="429" t="s">
        <v>117</v>
      </c>
    </row>
    <row r="10" spans="1:14" s="296" customFormat="1" ht="41.25" customHeight="1">
      <c r="A10" s="300">
        <v>2010</v>
      </c>
      <c r="B10" s="311">
        <v>1</v>
      </c>
      <c r="C10" s="429" t="s">
        <v>117</v>
      </c>
      <c r="D10" s="427">
        <v>1</v>
      </c>
      <c r="E10" s="427">
        <v>2</v>
      </c>
      <c r="F10" s="429" t="s">
        <v>117</v>
      </c>
      <c r="G10" s="429" t="s">
        <v>117</v>
      </c>
      <c r="H10" s="433"/>
      <c r="I10" s="433">
        <v>1</v>
      </c>
      <c r="J10" s="433">
        <v>7</v>
      </c>
      <c r="K10" s="433">
        <v>1</v>
      </c>
      <c r="L10" s="433">
        <v>1</v>
      </c>
      <c r="M10" s="429" t="s">
        <v>117</v>
      </c>
      <c r="N10" s="429" t="s">
        <v>117</v>
      </c>
    </row>
    <row r="11" spans="1:14" s="437" customFormat="1" ht="41.25" customHeight="1">
      <c r="A11" s="434">
        <v>2011</v>
      </c>
      <c r="B11" s="313">
        <v>1</v>
      </c>
      <c r="C11" s="429" t="s">
        <v>117</v>
      </c>
      <c r="D11" s="435">
        <v>1</v>
      </c>
      <c r="E11" s="435">
        <v>2</v>
      </c>
      <c r="F11" s="429" t="s">
        <v>117</v>
      </c>
      <c r="G11" s="429" t="s">
        <v>117</v>
      </c>
      <c r="H11" s="436"/>
      <c r="I11" s="436">
        <v>1</v>
      </c>
      <c r="J11" s="436">
        <v>7</v>
      </c>
      <c r="K11" s="436">
        <v>1</v>
      </c>
      <c r="L11" s="436">
        <v>1</v>
      </c>
      <c r="M11" s="429" t="s">
        <v>117</v>
      </c>
      <c r="N11" s="429" t="s">
        <v>117</v>
      </c>
    </row>
    <row r="12" spans="1:14" s="440" customFormat="1" ht="41.25" customHeight="1">
      <c r="A12" s="438" t="s">
        <v>266</v>
      </c>
      <c r="B12" s="439">
        <v>1</v>
      </c>
      <c r="C12" s="429" t="s">
        <v>117</v>
      </c>
      <c r="D12" s="439">
        <v>1</v>
      </c>
      <c r="E12" s="439">
        <v>2</v>
      </c>
      <c r="F12" s="429" t="s">
        <v>117</v>
      </c>
      <c r="G12" s="429" t="s">
        <v>117</v>
      </c>
      <c r="H12" s="439"/>
      <c r="I12" s="439">
        <v>1</v>
      </c>
      <c r="J12" s="439">
        <v>1</v>
      </c>
      <c r="K12" s="439">
        <v>1</v>
      </c>
      <c r="L12" s="439">
        <v>1</v>
      </c>
      <c r="M12" s="429" t="s">
        <v>117</v>
      </c>
      <c r="N12" s="429" t="s">
        <v>117</v>
      </c>
    </row>
    <row r="13" spans="1:14" s="440" customFormat="1" ht="41.25" customHeight="1">
      <c r="A13" s="438" t="s">
        <v>267</v>
      </c>
      <c r="B13" s="429" t="s">
        <v>117</v>
      </c>
      <c r="C13" s="429" t="s">
        <v>117</v>
      </c>
      <c r="D13" s="429" t="s">
        <v>117</v>
      </c>
      <c r="E13" s="429" t="s">
        <v>117</v>
      </c>
      <c r="F13" s="429" t="s">
        <v>117</v>
      </c>
      <c r="G13" s="429" t="s">
        <v>117</v>
      </c>
      <c r="H13" s="439"/>
      <c r="I13" s="429" t="s">
        <v>117</v>
      </c>
      <c r="J13" s="439">
        <v>1</v>
      </c>
      <c r="K13" s="429" t="s">
        <v>117</v>
      </c>
      <c r="L13" s="429" t="s">
        <v>117</v>
      </c>
      <c r="M13" s="429" t="s">
        <v>117</v>
      </c>
      <c r="N13" s="429" t="s">
        <v>117</v>
      </c>
    </row>
    <row r="14" spans="1:14" s="440" customFormat="1" ht="41.25" customHeight="1">
      <c r="A14" s="438" t="s">
        <v>268</v>
      </c>
      <c r="B14" s="429" t="s">
        <v>117</v>
      </c>
      <c r="C14" s="429" t="s">
        <v>117</v>
      </c>
      <c r="D14" s="429" t="s">
        <v>117</v>
      </c>
      <c r="E14" s="429" t="s">
        <v>117</v>
      </c>
      <c r="F14" s="429" t="s">
        <v>117</v>
      </c>
      <c r="G14" s="429" t="s">
        <v>117</v>
      </c>
      <c r="H14" s="439"/>
      <c r="I14" s="429" t="s">
        <v>117</v>
      </c>
      <c r="J14" s="439">
        <v>1</v>
      </c>
      <c r="K14" s="429" t="s">
        <v>117</v>
      </c>
      <c r="L14" s="429" t="s">
        <v>117</v>
      </c>
      <c r="M14" s="429" t="s">
        <v>117</v>
      </c>
      <c r="N14" s="429" t="s">
        <v>117</v>
      </c>
    </row>
    <row r="15" spans="1:14" s="440" customFormat="1" ht="41.25" customHeight="1">
      <c r="A15" s="438" t="s">
        <v>269</v>
      </c>
      <c r="B15" s="429" t="s">
        <v>117</v>
      </c>
      <c r="C15" s="429" t="s">
        <v>117</v>
      </c>
      <c r="D15" s="429" t="s">
        <v>117</v>
      </c>
      <c r="E15" s="429" t="s">
        <v>117</v>
      </c>
      <c r="F15" s="429" t="s">
        <v>117</v>
      </c>
      <c r="G15" s="429" t="s">
        <v>117</v>
      </c>
      <c r="H15" s="439"/>
      <c r="I15" s="429" t="s">
        <v>117</v>
      </c>
      <c r="J15" s="439">
        <v>1</v>
      </c>
      <c r="K15" s="429" t="s">
        <v>117</v>
      </c>
      <c r="L15" s="429" t="s">
        <v>117</v>
      </c>
      <c r="M15" s="429" t="s">
        <v>117</v>
      </c>
      <c r="N15" s="429" t="s">
        <v>117</v>
      </c>
    </row>
    <row r="16" spans="1:14" s="440" customFormat="1" ht="41.25" customHeight="1">
      <c r="A16" s="438" t="s">
        <v>270</v>
      </c>
      <c r="B16" s="429" t="s">
        <v>117</v>
      </c>
      <c r="C16" s="429" t="s">
        <v>117</v>
      </c>
      <c r="D16" s="429" t="s">
        <v>117</v>
      </c>
      <c r="E16" s="429" t="s">
        <v>117</v>
      </c>
      <c r="F16" s="429" t="s">
        <v>117</v>
      </c>
      <c r="G16" s="429" t="s">
        <v>117</v>
      </c>
      <c r="H16" s="439"/>
      <c r="I16" s="429" t="s">
        <v>117</v>
      </c>
      <c r="J16" s="439">
        <v>1</v>
      </c>
      <c r="K16" s="429" t="s">
        <v>117</v>
      </c>
      <c r="L16" s="429" t="s">
        <v>117</v>
      </c>
      <c r="M16" s="429" t="s">
        <v>117</v>
      </c>
      <c r="N16" s="429" t="s">
        <v>117</v>
      </c>
    </row>
    <row r="17" spans="1:14" s="440" customFormat="1" ht="41.25" customHeight="1">
      <c r="A17" s="438" t="s">
        <v>271</v>
      </c>
      <c r="B17" s="429" t="s">
        <v>117</v>
      </c>
      <c r="C17" s="429" t="s">
        <v>117</v>
      </c>
      <c r="D17" s="429" t="s">
        <v>117</v>
      </c>
      <c r="E17" s="429" t="s">
        <v>117</v>
      </c>
      <c r="F17" s="429" t="s">
        <v>117</v>
      </c>
      <c r="G17" s="429" t="s">
        <v>117</v>
      </c>
      <c r="H17" s="439"/>
      <c r="I17" s="429" t="s">
        <v>117</v>
      </c>
      <c r="J17" s="439">
        <v>1</v>
      </c>
      <c r="K17" s="429" t="s">
        <v>117</v>
      </c>
      <c r="L17" s="429" t="s">
        <v>117</v>
      </c>
      <c r="M17" s="429" t="s">
        <v>117</v>
      </c>
      <c r="N17" s="429" t="s">
        <v>117</v>
      </c>
    </row>
    <row r="18" spans="1:14" s="440" customFormat="1" ht="41.25" customHeight="1" thickBot="1">
      <c r="A18" s="441" t="s">
        <v>272</v>
      </c>
      <c r="B18" s="442" t="s">
        <v>265</v>
      </c>
      <c r="C18" s="442" t="s">
        <v>265</v>
      </c>
      <c r="D18" s="442" t="s">
        <v>265</v>
      </c>
      <c r="E18" s="442" t="s">
        <v>265</v>
      </c>
      <c r="F18" s="442" t="s">
        <v>265</v>
      </c>
      <c r="G18" s="442" t="s">
        <v>265</v>
      </c>
      <c r="H18" s="439"/>
      <c r="I18" s="442" t="s">
        <v>265</v>
      </c>
      <c r="J18" s="443">
        <v>1</v>
      </c>
      <c r="K18" s="442" t="s">
        <v>265</v>
      </c>
      <c r="L18" s="442" t="s">
        <v>265</v>
      </c>
      <c r="M18" s="442" t="s">
        <v>265</v>
      </c>
      <c r="N18" s="442" t="s">
        <v>265</v>
      </c>
    </row>
    <row r="19" spans="1:17" s="447" customFormat="1" ht="12" customHeight="1" thickTop="1">
      <c r="A19" s="319" t="s">
        <v>273</v>
      </c>
      <c r="B19" s="444"/>
      <c r="C19" s="444"/>
      <c r="D19" s="445"/>
      <c r="E19" s="445"/>
      <c r="F19" s="445" t="s">
        <v>274</v>
      </c>
      <c r="G19" s="446"/>
      <c r="H19" s="445"/>
      <c r="J19" s="445"/>
      <c r="L19" s="445"/>
      <c r="M19" s="445"/>
      <c r="N19" s="445"/>
      <c r="O19" s="445"/>
      <c r="P19" s="445"/>
      <c r="Q19" s="445"/>
    </row>
    <row r="20" spans="3:12" ht="13.5">
      <c r="C20" s="322"/>
      <c r="D20" s="322"/>
      <c r="E20" s="322"/>
      <c r="F20" s="448"/>
      <c r="G20" s="448"/>
      <c r="H20" s="448"/>
      <c r="I20" s="448"/>
      <c r="L20" s="448"/>
    </row>
    <row r="21" spans="3:12" ht="13.5">
      <c r="C21" s="322"/>
      <c r="D21" s="322"/>
      <c r="E21" s="322"/>
      <c r="F21" s="448"/>
      <c r="G21" s="448"/>
      <c r="H21" s="448"/>
      <c r="I21" s="448"/>
      <c r="L21" s="448"/>
    </row>
    <row r="22" spans="3:12" ht="13.5">
      <c r="C22" s="322"/>
      <c r="D22" s="322"/>
      <c r="E22" s="322"/>
      <c r="F22" s="448"/>
      <c r="G22" s="448"/>
      <c r="H22" s="448"/>
      <c r="I22" s="448"/>
      <c r="L22" s="448"/>
    </row>
    <row r="23" spans="3:12" ht="13.5">
      <c r="C23" s="322"/>
      <c r="D23" s="322"/>
      <c r="E23" s="322"/>
      <c r="F23" s="448"/>
      <c r="G23" s="448"/>
      <c r="H23" s="448"/>
      <c r="I23" s="448"/>
      <c r="L23" s="448"/>
    </row>
    <row r="24" spans="4:12" ht="13.5">
      <c r="D24" s="322"/>
      <c r="E24" s="322"/>
      <c r="I24" s="448"/>
      <c r="L24" s="448"/>
    </row>
    <row r="25" spans="4:12" ht="13.5">
      <c r="D25" s="322"/>
      <c r="E25" s="322"/>
      <c r="I25" s="448"/>
      <c r="L25" s="448"/>
    </row>
    <row r="26" spans="4:12" ht="13.5">
      <c r="D26" s="322"/>
      <c r="E26" s="322"/>
      <c r="I26" s="448"/>
      <c r="L26" s="448"/>
    </row>
    <row r="27" spans="4:12" ht="13.5">
      <c r="D27" s="322"/>
      <c r="E27" s="322"/>
      <c r="I27" s="448"/>
      <c r="L27" s="448"/>
    </row>
    <row r="28" spans="4:12" ht="13.5">
      <c r="D28" s="322"/>
      <c r="E28" s="322"/>
      <c r="I28" s="448"/>
      <c r="L28" s="448"/>
    </row>
    <row r="29" spans="4:12" ht="13.5">
      <c r="D29" s="322"/>
      <c r="E29" s="322"/>
      <c r="I29" s="448"/>
      <c r="L29" s="448"/>
    </row>
    <row r="30" spans="4:12" ht="13.5">
      <c r="D30" s="322"/>
      <c r="E30" s="322"/>
      <c r="I30" s="448"/>
      <c r="L30" s="448"/>
    </row>
    <row r="31" spans="4:12" ht="13.5">
      <c r="D31" s="322"/>
      <c r="E31" s="322"/>
      <c r="I31" s="448"/>
      <c r="L31" s="448"/>
    </row>
    <row r="32" spans="4:12" ht="13.5">
      <c r="D32" s="322"/>
      <c r="E32" s="322"/>
      <c r="I32" s="448"/>
      <c r="L32" s="448"/>
    </row>
    <row r="33" spans="4:12" ht="13.5">
      <c r="D33" s="322"/>
      <c r="E33" s="322"/>
      <c r="I33" s="448"/>
      <c r="L33" s="448"/>
    </row>
    <row r="34" spans="4:12" ht="13.5">
      <c r="D34" s="322"/>
      <c r="E34" s="322"/>
      <c r="I34" s="448"/>
      <c r="L34" s="448"/>
    </row>
    <row r="35" spans="4:12" ht="13.5">
      <c r="D35" s="322"/>
      <c r="E35" s="322"/>
      <c r="I35" s="448"/>
      <c r="L35" s="448"/>
    </row>
    <row r="36" spans="4:12" ht="13.5">
      <c r="D36" s="322"/>
      <c r="E36" s="322"/>
      <c r="I36" s="448"/>
      <c r="L36" s="448"/>
    </row>
    <row r="37" ht="13.5">
      <c r="L37" s="448"/>
    </row>
    <row r="38" ht="13.5">
      <c r="L38" s="448"/>
    </row>
    <row r="39" ht="13.5">
      <c r="L39" s="448"/>
    </row>
    <row r="40" ht="13.5">
      <c r="L40" s="448"/>
    </row>
    <row r="41" ht="13.5">
      <c r="L41" s="448"/>
    </row>
    <row r="42" ht="13.5">
      <c r="L42" s="448"/>
    </row>
    <row r="43" ht="13.5">
      <c r="L43" s="448"/>
    </row>
    <row r="44" ht="13.5">
      <c r="L44" s="448"/>
    </row>
    <row r="45" ht="13.5">
      <c r="L45" s="448"/>
    </row>
    <row r="46" ht="13.5">
      <c r="L46" s="448"/>
    </row>
    <row r="47" ht="13.5">
      <c r="L47" s="448"/>
    </row>
    <row r="48" ht="13.5">
      <c r="L48" s="448"/>
    </row>
    <row r="49" ht="13.5">
      <c r="L49" s="448"/>
    </row>
    <row r="50" ht="13.5">
      <c r="L50" s="448"/>
    </row>
    <row r="51" ht="13.5">
      <c r="L51" s="448"/>
    </row>
    <row r="52" ht="13.5">
      <c r="L52" s="448"/>
    </row>
    <row r="53" ht="13.5">
      <c r="L53" s="448"/>
    </row>
    <row r="54" ht="13.5">
      <c r="L54" s="448"/>
    </row>
    <row r="55" ht="13.5">
      <c r="L55" s="448"/>
    </row>
    <row r="56" ht="13.5">
      <c r="L56" s="448"/>
    </row>
    <row r="57" ht="13.5">
      <c r="L57" s="448"/>
    </row>
    <row r="58" ht="13.5">
      <c r="L58" s="448"/>
    </row>
    <row r="59" ht="13.5">
      <c r="L59" s="448"/>
    </row>
    <row r="60" ht="13.5">
      <c r="L60" s="448"/>
    </row>
    <row r="61" ht="13.5">
      <c r="L61" s="448"/>
    </row>
    <row r="62" ht="13.5">
      <c r="L62" s="448"/>
    </row>
    <row r="63" ht="13.5">
      <c r="L63" s="448"/>
    </row>
  </sheetData>
  <sheetProtection/>
  <protectedRanges>
    <protectedRange sqref="B19:R19 U19:AL19" name="범위1_11_1_1_1"/>
  </protectedRanges>
  <mergeCells count="7">
    <mergeCell ref="D4:E4"/>
    <mergeCell ref="B3:E3"/>
    <mergeCell ref="L3:N3"/>
    <mergeCell ref="A1:G1"/>
    <mergeCell ref="F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V37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77734375" style="25" customWidth="1"/>
    <col min="2" max="2" width="6.5546875" style="25" customWidth="1"/>
    <col min="3" max="8" width="8.6640625" style="25" customWidth="1"/>
    <col min="9" max="9" width="4.4453125" style="25" customWidth="1"/>
    <col min="10" max="14" width="9.99609375" style="25" customWidth="1"/>
    <col min="15" max="15" width="14.77734375" style="25" customWidth="1"/>
    <col min="16" max="19" width="13.99609375" style="25" customWidth="1"/>
    <col min="20" max="20" width="2.77734375" style="25" customWidth="1"/>
    <col min="21" max="24" width="11.10546875" style="25" customWidth="1"/>
    <col min="25" max="25" width="14.77734375" style="24" customWidth="1"/>
    <col min="26" max="29" width="13.6640625" style="24" customWidth="1"/>
    <col min="30" max="30" width="2.6640625" style="24" customWidth="1"/>
    <col min="31" max="36" width="8.21484375" style="24" customWidth="1"/>
    <col min="37" max="37" width="14.77734375" style="24" customWidth="1"/>
    <col min="38" max="38" width="9.99609375" style="24" customWidth="1"/>
    <col min="39" max="39" width="11.3359375" style="24" customWidth="1"/>
    <col min="40" max="40" width="7.4453125" style="24" customWidth="1"/>
    <col min="41" max="41" width="5.5546875" style="24" customWidth="1"/>
    <col min="42" max="42" width="6.21484375" style="24" customWidth="1"/>
    <col min="43" max="43" width="3.3359375" style="24" customWidth="1"/>
    <col min="44" max="48" width="9.77734375" style="24" customWidth="1"/>
    <col min="49" max="16384" width="8.88671875" style="24" customWidth="1"/>
  </cols>
  <sheetData>
    <row r="1" spans="3:47" s="8" customFormat="1" ht="45" customHeight="1">
      <c r="C1" s="144"/>
      <c r="D1" s="324" t="s">
        <v>310</v>
      </c>
      <c r="E1" s="324"/>
      <c r="F1" s="324"/>
      <c r="G1" s="324"/>
      <c r="H1" s="324"/>
      <c r="I1" s="144"/>
      <c r="J1" s="324" t="s">
        <v>311</v>
      </c>
      <c r="K1" s="324"/>
      <c r="L1" s="324"/>
      <c r="M1" s="324"/>
      <c r="N1" s="324"/>
      <c r="O1" s="184"/>
      <c r="P1" s="324" t="s">
        <v>312</v>
      </c>
      <c r="Q1" s="324"/>
      <c r="R1" s="324"/>
      <c r="S1" s="324"/>
      <c r="T1" s="113"/>
      <c r="U1" s="324" t="s">
        <v>313</v>
      </c>
      <c r="V1" s="324"/>
      <c r="W1" s="324"/>
      <c r="X1" s="324"/>
      <c r="Z1" s="348" t="s">
        <v>314</v>
      </c>
      <c r="AA1" s="348"/>
      <c r="AB1" s="348"/>
      <c r="AC1" s="348"/>
      <c r="AD1" s="184"/>
      <c r="AE1" s="144" t="s">
        <v>315</v>
      </c>
      <c r="AF1" s="144"/>
      <c r="AG1" s="144"/>
      <c r="AH1" s="144"/>
      <c r="AI1" s="196"/>
      <c r="AJ1" s="196"/>
      <c r="AK1" s="193"/>
      <c r="AL1" s="348" t="s">
        <v>316</v>
      </c>
      <c r="AM1" s="348"/>
      <c r="AN1" s="348"/>
      <c r="AO1" s="348"/>
      <c r="AR1" s="144" t="s">
        <v>317</v>
      </c>
      <c r="AS1" s="144"/>
      <c r="AT1" s="144"/>
      <c r="AU1" s="144"/>
    </row>
    <row r="2" spans="1:48" s="5" customFormat="1" ht="25.5" customHeight="1" thickBot="1">
      <c r="A2" s="1" t="s">
        <v>318</v>
      </c>
      <c r="B2" s="1"/>
      <c r="C2" s="1"/>
      <c r="D2" s="1"/>
      <c r="E2" s="1"/>
      <c r="F2" s="1"/>
      <c r="G2" s="1"/>
      <c r="H2" s="1"/>
      <c r="M2" s="360" t="s">
        <v>319</v>
      </c>
      <c r="N2" s="360"/>
      <c r="O2" s="1" t="s">
        <v>320</v>
      </c>
      <c r="Q2" s="1"/>
      <c r="R2" s="1"/>
      <c r="S2" s="1"/>
      <c r="W2" s="360" t="s">
        <v>319</v>
      </c>
      <c r="X2" s="360"/>
      <c r="Y2" s="1" t="s">
        <v>320</v>
      </c>
      <c r="AI2" s="360" t="s">
        <v>321</v>
      </c>
      <c r="AJ2" s="360"/>
      <c r="AK2" s="1" t="s">
        <v>320</v>
      </c>
      <c r="AU2" s="360" t="s">
        <v>322</v>
      </c>
      <c r="AV2" s="360"/>
    </row>
    <row r="3" spans="1:48" s="172" customFormat="1" ht="16.5" customHeight="1" thickTop="1">
      <c r="A3" s="364" t="s">
        <v>323</v>
      </c>
      <c r="B3" s="192"/>
      <c r="C3" s="370" t="s">
        <v>324</v>
      </c>
      <c r="D3" s="368"/>
      <c r="E3" s="368"/>
      <c r="F3" s="368"/>
      <c r="G3" s="368"/>
      <c r="H3" s="368"/>
      <c r="I3" s="371"/>
      <c r="J3" s="326" t="s">
        <v>325</v>
      </c>
      <c r="K3" s="326"/>
      <c r="L3" s="326"/>
      <c r="M3" s="326"/>
      <c r="N3" s="326"/>
      <c r="O3" s="364" t="s">
        <v>323</v>
      </c>
      <c r="P3" s="325" t="s">
        <v>129</v>
      </c>
      <c r="Q3" s="326"/>
      <c r="R3" s="326"/>
      <c r="S3" s="326"/>
      <c r="U3" s="326" t="s">
        <v>325</v>
      </c>
      <c r="V3" s="326"/>
      <c r="W3" s="326"/>
      <c r="X3" s="326"/>
      <c r="Y3" s="364" t="s">
        <v>323</v>
      </c>
      <c r="Z3" s="393" t="s">
        <v>326</v>
      </c>
      <c r="AA3" s="394"/>
      <c r="AB3" s="394"/>
      <c r="AC3" s="394"/>
      <c r="AD3" s="195"/>
      <c r="AE3" s="194"/>
      <c r="AF3" s="326" t="s">
        <v>327</v>
      </c>
      <c r="AG3" s="329"/>
      <c r="AH3" s="326"/>
      <c r="AI3" s="329"/>
      <c r="AJ3" s="329"/>
      <c r="AK3" s="364" t="s">
        <v>323</v>
      </c>
      <c r="AL3" s="392"/>
      <c r="AM3" s="392"/>
      <c r="AN3" s="392"/>
      <c r="AO3" s="392"/>
      <c r="AP3" s="392"/>
      <c r="AR3" s="368"/>
      <c r="AS3" s="368"/>
      <c r="AT3" s="336" t="s">
        <v>328</v>
      </c>
      <c r="AU3" s="329"/>
      <c r="AV3" s="329"/>
    </row>
    <row r="4" spans="1:48" s="172" customFormat="1" ht="16.5" customHeight="1">
      <c r="A4" s="365"/>
      <c r="B4" s="244" t="s">
        <v>329</v>
      </c>
      <c r="C4" s="373" t="s">
        <v>330</v>
      </c>
      <c r="D4" s="375" t="s">
        <v>331</v>
      </c>
      <c r="E4" s="367" t="s">
        <v>332</v>
      </c>
      <c r="F4" s="367" t="s">
        <v>333</v>
      </c>
      <c r="G4" s="367" t="s">
        <v>334</v>
      </c>
      <c r="H4" s="367" t="s">
        <v>335</v>
      </c>
      <c r="I4" s="369"/>
      <c r="J4" s="377" t="s">
        <v>336</v>
      </c>
      <c r="K4" s="378" t="s">
        <v>337</v>
      </c>
      <c r="L4" s="380" t="s">
        <v>338</v>
      </c>
      <c r="M4" s="381"/>
      <c r="N4" s="381"/>
      <c r="O4" s="365"/>
      <c r="P4" s="366" t="s">
        <v>339</v>
      </c>
      <c r="Q4" s="367" t="s">
        <v>340</v>
      </c>
      <c r="R4" s="367" t="s">
        <v>341</v>
      </c>
      <c r="S4" s="367" t="s">
        <v>342</v>
      </c>
      <c r="U4" s="367" t="s">
        <v>343</v>
      </c>
      <c r="V4" s="367" t="s">
        <v>344</v>
      </c>
      <c r="W4" s="367" t="s">
        <v>345</v>
      </c>
      <c r="X4" s="367" t="s">
        <v>346</v>
      </c>
      <c r="Y4" s="365"/>
      <c r="Z4" s="382" t="s">
        <v>347</v>
      </c>
      <c r="AA4" s="387" t="s">
        <v>348</v>
      </c>
      <c r="AB4" s="387" t="s">
        <v>349</v>
      </c>
      <c r="AC4" s="377" t="s">
        <v>350</v>
      </c>
      <c r="AD4" s="367"/>
      <c r="AE4" s="377" t="s">
        <v>351</v>
      </c>
      <c r="AF4" s="377" t="s">
        <v>352</v>
      </c>
      <c r="AG4" s="367" t="s">
        <v>353</v>
      </c>
      <c r="AH4" s="391" t="s">
        <v>354</v>
      </c>
      <c r="AI4" s="371" t="s">
        <v>355</v>
      </c>
      <c r="AJ4" s="371" t="s">
        <v>356</v>
      </c>
      <c r="AK4" s="369"/>
      <c r="AL4" s="373" t="s">
        <v>357</v>
      </c>
      <c r="AM4" s="377" t="s">
        <v>358</v>
      </c>
      <c r="AN4" s="377" t="s">
        <v>359</v>
      </c>
      <c r="AO4" s="377" t="s">
        <v>360</v>
      </c>
      <c r="AP4" s="377" t="s">
        <v>361</v>
      </c>
      <c r="AR4" s="377" t="s">
        <v>362</v>
      </c>
      <c r="AS4" s="377" t="s">
        <v>363</v>
      </c>
      <c r="AT4" s="373" t="s">
        <v>364</v>
      </c>
      <c r="AU4" s="377" t="s">
        <v>365</v>
      </c>
      <c r="AV4" s="377" t="s">
        <v>366</v>
      </c>
    </row>
    <row r="5" spans="1:48" s="172" customFormat="1" ht="16.5" customHeight="1">
      <c r="A5" s="365"/>
      <c r="B5" s="244"/>
      <c r="C5" s="366"/>
      <c r="D5" s="375"/>
      <c r="E5" s="367"/>
      <c r="F5" s="367"/>
      <c r="G5" s="367"/>
      <c r="H5" s="367"/>
      <c r="I5" s="369"/>
      <c r="J5" s="367"/>
      <c r="K5" s="379"/>
      <c r="L5" s="366" t="s">
        <v>367</v>
      </c>
      <c r="M5" s="377" t="s">
        <v>368</v>
      </c>
      <c r="N5" s="377" t="s">
        <v>369</v>
      </c>
      <c r="O5" s="365"/>
      <c r="P5" s="366"/>
      <c r="Q5" s="367"/>
      <c r="R5" s="367"/>
      <c r="S5" s="367"/>
      <c r="U5" s="367"/>
      <c r="V5" s="367"/>
      <c r="W5" s="367"/>
      <c r="X5" s="367"/>
      <c r="Y5" s="365"/>
      <c r="Z5" s="383"/>
      <c r="AA5" s="388"/>
      <c r="AB5" s="388"/>
      <c r="AC5" s="385"/>
      <c r="AD5" s="385"/>
      <c r="AE5" s="385"/>
      <c r="AF5" s="385"/>
      <c r="AG5" s="385"/>
      <c r="AH5" s="369"/>
      <c r="AI5" s="354"/>
      <c r="AJ5" s="354"/>
      <c r="AK5" s="369"/>
      <c r="AL5" s="366"/>
      <c r="AM5" s="367"/>
      <c r="AN5" s="367"/>
      <c r="AO5" s="385"/>
      <c r="AP5" s="385"/>
      <c r="AR5" s="385"/>
      <c r="AS5" s="385"/>
      <c r="AT5" s="390"/>
      <c r="AU5" s="385"/>
      <c r="AV5" s="385"/>
    </row>
    <row r="6" spans="1:48" s="172" customFormat="1" ht="28.5" customHeight="1">
      <c r="A6" s="365"/>
      <c r="B6" s="243" t="s">
        <v>370</v>
      </c>
      <c r="C6" s="374"/>
      <c r="D6" s="376"/>
      <c r="E6" s="372"/>
      <c r="F6" s="372"/>
      <c r="G6" s="372"/>
      <c r="H6" s="372"/>
      <c r="I6" s="369"/>
      <c r="J6" s="367"/>
      <c r="K6" s="379"/>
      <c r="L6" s="366"/>
      <c r="M6" s="367"/>
      <c r="N6" s="367"/>
      <c r="O6" s="365"/>
      <c r="P6" s="366"/>
      <c r="Q6" s="367"/>
      <c r="R6" s="367"/>
      <c r="S6" s="367"/>
      <c r="U6" s="367"/>
      <c r="V6" s="367"/>
      <c r="W6" s="367"/>
      <c r="X6" s="367"/>
      <c r="Y6" s="365"/>
      <c r="Z6" s="384"/>
      <c r="AA6" s="389"/>
      <c r="AB6" s="389"/>
      <c r="AC6" s="386"/>
      <c r="AD6" s="385"/>
      <c r="AE6" s="385"/>
      <c r="AF6" s="385"/>
      <c r="AG6" s="385"/>
      <c r="AH6" s="369"/>
      <c r="AI6" s="354"/>
      <c r="AJ6" s="354"/>
      <c r="AK6" s="369"/>
      <c r="AL6" s="366"/>
      <c r="AM6" s="367"/>
      <c r="AN6" s="367"/>
      <c r="AO6" s="385"/>
      <c r="AP6" s="385"/>
      <c r="AR6" s="385"/>
      <c r="AS6" s="385"/>
      <c r="AT6" s="390"/>
      <c r="AU6" s="385"/>
      <c r="AV6" s="385"/>
    </row>
    <row r="7" spans="1:48" s="213" customFormat="1" ht="40.5" customHeight="1">
      <c r="A7" s="208">
        <v>2007</v>
      </c>
      <c r="B7" s="208">
        <v>33</v>
      </c>
      <c r="C7" s="209">
        <v>1</v>
      </c>
      <c r="D7" s="209">
        <v>3</v>
      </c>
      <c r="E7" s="170" t="s">
        <v>117</v>
      </c>
      <c r="F7" s="170" t="s">
        <v>117</v>
      </c>
      <c r="G7" s="170" t="s">
        <v>117</v>
      </c>
      <c r="H7" s="209">
        <v>5</v>
      </c>
      <c r="I7" s="209"/>
      <c r="J7" s="170" t="s">
        <v>117</v>
      </c>
      <c r="K7" s="209">
        <v>9</v>
      </c>
      <c r="L7" s="170" t="s">
        <v>117</v>
      </c>
      <c r="M7" s="170" t="s">
        <v>117</v>
      </c>
      <c r="N7" s="209">
        <v>2</v>
      </c>
      <c r="O7" s="208">
        <v>2007</v>
      </c>
      <c r="P7" s="170">
        <v>1</v>
      </c>
      <c r="Q7" s="209">
        <v>2</v>
      </c>
      <c r="R7" s="209" t="s">
        <v>117</v>
      </c>
      <c r="S7" s="209">
        <v>1</v>
      </c>
      <c r="T7" s="210"/>
      <c r="U7" s="210" t="s">
        <v>117</v>
      </c>
      <c r="V7" s="209" t="s">
        <v>117</v>
      </c>
      <c r="W7" s="209" t="s">
        <v>117</v>
      </c>
      <c r="X7" s="209" t="s">
        <v>117</v>
      </c>
      <c r="Y7" s="208">
        <v>2007</v>
      </c>
      <c r="Z7" s="209" t="s">
        <v>117</v>
      </c>
      <c r="AA7" s="209" t="s">
        <v>117</v>
      </c>
      <c r="AB7" s="209" t="s">
        <v>117</v>
      </c>
      <c r="AC7" s="209" t="s">
        <v>117</v>
      </c>
      <c r="AD7" s="209"/>
      <c r="AE7" s="209" t="s">
        <v>117</v>
      </c>
      <c r="AF7" s="209" t="s">
        <v>117</v>
      </c>
      <c r="AG7" s="209" t="s">
        <v>117</v>
      </c>
      <c r="AH7" s="209">
        <v>3</v>
      </c>
      <c r="AI7" s="209" t="s">
        <v>117</v>
      </c>
      <c r="AJ7" s="209" t="s">
        <v>117</v>
      </c>
      <c r="AK7" s="208">
        <v>2007</v>
      </c>
      <c r="AL7" s="211" t="s">
        <v>117</v>
      </c>
      <c r="AM7" s="211" t="s">
        <v>117</v>
      </c>
      <c r="AN7" s="211" t="s">
        <v>117</v>
      </c>
      <c r="AO7" s="212">
        <v>6</v>
      </c>
      <c r="AP7" s="211" t="s">
        <v>117</v>
      </c>
      <c r="AQ7" s="212"/>
      <c r="AR7" s="211" t="s">
        <v>117</v>
      </c>
      <c r="AS7" s="211" t="s">
        <v>117</v>
      </c>
      <c r="AT7" s="211" t="s">
        <v>117</v>
      </c>
      <c r="AU7" s="211" t="s">
        <v>117</v>
      </c>
      <c r="AV7" s="211" t="s">
        <v>117</v>
      </c>
    </row>
    <row r="8" spans="1:48" s="213" customFormat="1" ht="40.5" customHeight="1">
      <c r="A8" s="208">
        <v>2008</v>
      </c>
      <c r="B8" s="208">
        <v>35</v>
      </c>
      <c r="C8" s="209">
        <v>1</v>
      </c>
      <c r="D8" s="209">
        <v>3</v>
      </c>
      <c r="E8" s="170" t="s">
        <v>117</v>
      </c>
      <c r="F8" s="170" t="s">
        <v>117</v>
      </c>
      <c r="G8" s="170" t="s">
        <v>117</v>
      </c>
      <c r="H8" s="209">
        <v>5</v>
      </c>
      <c r="I8" s="209"/>
      <c r="J8" s="170" t="s">
        <v>117</v>
      </c>
      <c r="K8" s="209">
        <v>9</v>
      </c>
      <c r="L8" s="170" t="s">
        <v>117</v>
      </c>
      <c r="M8" s="170" t="s">
        <v>117</v>
      </c>
      <c r="N8" s="209">
        <v>3</v>
      </c>
      <c r="O8" s="208">
        <v>2008</v>
      </c>
      <c r="P8" s="214">
        <v>1</v>
      </c>
      <c r="Q8" s="209">
        <v>2</v>
      </c>
      <c r="R8" s="209" t="s">
        <v>117</v>
      </c>
      <c r="S8" s="209">
        <v>1</v>
      </c>
      <c r="T8" s="210"/>
      <c r="U8" s="210" t="s">
        <v>117</v>
      </c>
      <c r="V8" s="209" t="s">
        <v>117</v>
      </c>
      <c r="W8" s="209" t="s">
        <v>117</v>
      </c>
      <c r="X8" s="209" t="s">
        <v>117</v>
      </c>
      <c r="Y8" s="208">
        <v>2008</v>
      </c>
      <c r="Z8" s="209" t="s">
        <v>117</v>
      </c>
      <c r="AA8" s="209" t="s">
        <v>117</v>
      </c>
      <c r="AB8" s="209" t="s">
        <v>117</v>
      </c>
      <c r="AC8" s="209" t="s">
        <v>117</v>
      </c>
      <c r="AD8" s="209"/>
      <c r="AE8" s="209" t="s">
        <v>117</v>
      </c>
      <c r="AF8" s="209">
        <v>1</v>
      </c>
      <c r="AG8" s="209" t="s">
        <v>117</v>
      </c>
      <c r="AH8" s="209">
        <v>3</v>
      </c>
      <c r="AI8" s="209" t="s">
        <v>117</v>
      </c>
      <c r="AJ8" s="209" t="s">
        <v>117</v>
      </c>
      <c r="AK8" s="208">
        <v>2008</v>
      </c>
      <c r="AL8" s="211" t="s">
        <v>117</v>
      </c>
      <c r="AM8" s="211" t="s">
        <v>117</v>
      </c>
      <c r="AN8" s="211" t="s">
        <v>117</v>
      </c>
      <c r="AO8" s="212">
        <v>6</v>
      </c>
      <c r="AP8" s="211" t="s">
        <v>117</v>
      </c>
      <c r="AQ8" s="212"/>
      <c r="AR8" s="211" t="s">
        <v>117</v>
      </c>
      <c r="AS8" s="211" t="s">
        <v>117</v>
      </c>
      <c r="AT8" s="211" t="s">
        <v>117</v>
      </c>
      <c r="AU8" s="211" t="s">
        <v>117</v>
      </c>
      <c r="AV8" s="211" t="s">
        <v>117</v>
      </c>
    </row>
    <row r="9" spans="1:48" s="213" customFormat="1" ht="40.5" customHeight="1">
      <c r="A9" s="208">
        <v>2009</v>
      </c>
      <c r="B9" s="208">
        <v>35</v>
      </c>
      <c r="C9" s="209">
        <v>2</v>
      </c>
      <c r="D9" s="209">
        <v>3</v>
      </c>
      <c r="E9" s="170" t="s">
        <v>117</v>
      </c>
      <c r="F9" s="170" t="s">
        <v>117</v>
      </c>
      <c r="G9" s="170" t="s">
        <v>117</v>
      </c>
      <c r="H9" s="209">
        <v>5</v>
      </c>
      <c r="I9" s="209"/>
      <c r="J9" s="170" t="s">
        <v>117</v>
      </c>
      <c r="K9" s="209">
        <v>9</v>
      </c>
      <c r="L9" s="170" t="s">
        <v>117</v>
      </c>
      <c r="M9" s="170" t="s">
        <v>117</v>
      </c>
      <c r="N9" s="209">
        <v>4</v>
      </c>
      <c r="O9" s="208">
        <v>2009</v>
      </c>
      <c r="P9" s="214">
        <v>1</v>
      </c>
      <c r="Q9" s="209">
        <v>2</v>
      </c>
      <c r="R9" s="209" t="s">
        <v>117</v>
      </c>
      <c r="S9" s="209">
        <v>1</v>
      </c>
      <c r="T9" s="210"/>
      <c r="U9" s="209" t="s">
        <v>117</v>
      </c>
      <c r="V9" s="209" t="s">
        <v>117</v>
      </c>
      <c r="W9" s="209" t="s">
        <v>117</v>
      </c>
      <c r="X9" s="209" t="s">
        <v>117</v>
      </c>
      <c r="Y9" s="208">
        <v>2009</v>
      </c>
      <c r="Z9" s="209" t="s">
        <v>117</v>
      </c>
      <c r="AA9" s="209" t="s">
        <v>117</v>
      </c>
      <c r="AB9" s="209" t="s">
        <v>117</v>
      </c>
      <c r="AC9" s="209" t="s">
        <v>117</v>
      </c>
      <c r="AD9" s="209"/>
      <c r="AE9" s="209" t="s">
        <v>117</v>
      </c>
      <c r="AF9" s="209">
        <v>1</v>
      </c>
      <c r="AG9" s="209" t="s">
        <v>117</v>
      </c>
      <c r="AH9" s="209">
        <v>2</v>
      </c>
      <c r="AI9" s="209" t="s">
        <v>117</v>
      </c>
      <c r="AJ9" s="209" t="s">
        <v>117</v>
      </c>
      <c r="AK9" s="208">
        <v>2009</v>
      </c>
      <c r="AL9" s="211" t="s">
        <v>117</v>
      </c>
      <c r="AM9" s="211" t="s">
        <v>117</v>
      </c>
      <c r="AN9" s="211" t="s">
        <v>117</v>
      </c>
      <c r="AO9" s="212">
        <v>5</v>
      </c>
      <c r="AP9" s="211" t="s">
        <v>117</v>
      </c>
      <c r="AQ9" s="212"/>
      <c r="AR9" s="211" t="s">
        <v>117</v>
      </c>
      <c r="AS9" s="211" t="s">
        <v>117</v>
      </c>
      <c r="AT9" s="211" t="s">
        <v>117</v>
      </c>
      <c r="AU9" s="211" t="s">
        <v>117</v>
      </c>
      <c r="AV9" s="211" t="s">
        <v>117</v>
      </c>
    </row>
    <row r="10" spans="1:48" s="218" customFormat="1" ht="40.5" customHeight="1">
      <c r="A10" s="208">
        <v>2010</v>
      </c>
      <c r="B10" s="208">
        <v>38</v>
      </c>
      <c r="C10" s="215">
        <v>2</v>
      </c>
      <c r="D10" s="215">
        <v>3</v>
      </c>
      <c r="E10" s="170" t="s">
        <v>117</v>
      </c>
      <c r="F10" s="170" t="s">
        <v>117</v>
      </c>
      <c r="G10" s="170" t="s">
        <v>117</v>
      </c>
      <c r="H10" s="215">
        <v>5</v>
      </c>
      <c r="I10" s="209"/>
      <c r="J10" s="170" t="s">
        <v>117</v>
      </c>
      <c r="K10" s="215">
        <v>9</v>
      </c>
      <c r="L10" s="170" t="s">
        <v>117</v>
      </c>
      <c r="M10" s="170" t="s">
        <v>117</v>
      </c>
      <c r="N10" s="215">
        <v>4</v>
      </c>
      <c r="O10" s="208">
        <v>2010</v>
      </c>
      <c r="P10" s="216">
        <v>1</v>
      </c>
      <c r="Q10" s="215">
        <v>2</v>
      </c>
      <c r="R10" s="209" t="s">
        <v>117</v>
      </c>
      <c r="S10" s="215">
        <v>1</v>
      </c>
      <c r="T10" s="210"/>
      <c r="U10" s="209" t="s">
        <v>117</v>
      </c>
      <c r="V10" s="209" t="s">
        <v>117</v>
      </c>
      <c r="W10" s="209" t="s">
        <v>117</v>
      </c>
      <c r="X10" s="209" t="s">
        <v>117</v>
      </c>
      <c r="Y10" s="208">
        <v>2010</v>
      </c>
      <c r="Z10" s="209" t="s">
        <v>117</v>
      </c>
      <c r="AA10" s="209" t="s">
        <v>117</v>
      </c>
      <c r="AB10" s="209" t="s">
        <v>117</v>
      </c>
      <c r="AC10" s="209" t="s">
        <v>117</v>
      </c>
      <c r="AD10" s="209"/>
      <c r="AE10" s="209" t="s">
        <v>117</v>
      </c>
      <c r="AF10" s="209">
        <v>1</v>
      </c>
      <c r="AG10" s="209" t="s">
        <v>117</v>
      </c>
      <c r="AH10" s="209">
        <v>2</v>
      </c>
      <c r="AI10" s="209" t="s">
        <v>117</v>
      </c>
      <c r="AJ10" s="209" t="s">
        <v>117</v>
      </c>
      <c r="AK10" s="208">
        <v>2010</v>
      </c>
      <c r="AL10" s="211" t="s">
        <v>117</v>
      </c>
      <c r="AM10" s="211" t="s">
        <v>117</v>
      </c>
      <c r="AN10" s="211" t="s">
        <v>117</v>
      </c>
      <c r="AO10" s="217">
        <v>8</v>
      </c>
      <c r="AP10" s="211" t="s">
        <v>117</v>
      </c>
      <c r="AQ10" s="212"/>
      <c r="AR10" s="211" t="s">
        <v>117</v>
      </c>
      <c r="AS10" s="211" t="s">
        <v>117</v>
      </c>
      <c r="AT10" s="211" t="s">
        <v>117</v>
      </c>
      <c r="AU10" s="211" t="s">
        <v>117</v>
      </c>
      <c r="AV10" s="211" t="s">
        <v>117</v>
      </c>
    </row>
    <row r="11" spans="1:48" s="226" customFormat="1" ht="40.5" customHeight="1">
      <c r="A11" s="219">
        <v>2011</v>
      </c>
      <c r="B11" s="219">
        <f>SUM(B12:B18)</f>
        <v>38</v>
      </c>
      <c r="C11" s="220">
        <v>2</v>
      </c>
      <c r="D11" s="220">
        <v>3</v>
      </c>
      <c r="E11" s="211" t="s">
        <v>117</v>
      </c>
      <c r="F11" s="211" t="s">
        <v>117</v>
      </c>
      <c r="G11" s="211" t="s">
        <v>117</v>
      </c>
      <c r="H11" s="220">
        <v>5</v>
      </c>
      <c r="I11" s="221"/>
      <c r="J11" s="211" t="s">
        <v>117</v>
      </c>
      <c r="K11" s="220">
        <v>9</v>
      </c>
      <c r="L11" s="211" t="s">
        <v>117</v>
      </c>
      <c r="M11" s="211" t="s">
        <v>117</v>
      </c>
      <c r="N11" s="220">
        <v>4</v>
      </c>
      <c r="O11" s="219">
        <v>2011</v>
      </c>
      <c r="P11" s="222">
        <v>1</v>
      </c>
      <c r="Q11" s="220">
        <v>2</v>
      </c>
      <c r="R11" s="211" t="s">
        <v>117</v>
      </c>
      <c r="S11" s="220">
        <v>1</v>
      </c>
      <c r="T11" s="223"/>
      <c r="U11" s="211" t="s">
        <v>117</v>
      </c>
      <c r="V11" s="211" t="s">
        <v>117</v>
      </c>
      <c r="W11" s="211" t="s">
        <v>117</v>
      </c>
      <c r="X11" s="211" t="s">
        <v>117</v>
      </c>
      <c r="Y11" s="219">
        <v>2011</v>
      </c>
      <c r="Z11" s="211" t="s">
        <v>117</v>
      </c>
      <c r="AA11" s="211" t="s">
        <v>117</v>
      </c>
      <c r="AB11" s="211" t="s">
        <v>117</v>
      </c>
      <c r="AC11" s="211" t="s">
        <v>117</v>
      </c>
      <c r="AD11" s="221"/>
      <c r="AE11" s="211" t="s">
        <v>117</v>
      </c>
      <c r="AF11" s="221">
        <v>1</v>
      </c>
      <c r="AG11" s="211" t="s">
        <v>117</v>
      </c>
      <c r="AH11" s="221">
        <v>2</v>
      </c>
      <c r="AI11" s="211" t="s">
        <v>117</v>
      </c>
      <c r="AJ11" s="211" t="s">
        <v>117</v>
      </c>
      <c r="AK11" s="219">
        <v>2011</v>
      </c>
      <c r="AL11" s="211" t="s">
        <v>117</v>
      </c>
      <c r="AM11" s="211" t="s">
        <v>117</v>
      </c>
      <c r="AN11" s="211" t="s">
        <v>117</v>
      </c>
      <c r="AO11" s="224">
        <v>8</v>
      </c>
      <c r="AP11" s="211" t="s">
        <v>117</v>
      </c>
      <c r="AQ11" s="225"/>
      <c r="AR11" s="211" t="s">
        <v>117</v>
      </c>
      <c r="AS11" s="211" t="s">
        <v>117</v>
      </c>
      <c r="AT11" s="211" t="s">
        <v>117</v>
      </c>
      <c r="AU11" s="211" t="s">
        <v>117</v>
      </c>
      <c r="AV11" s="211" t="s">
        <v>117</v>
      </c>
    </row>
    <row r="12" spans="1:48" s="213" customFormat="1" ht="40.5" customHeight="1">
      <c r="A12" s="227" t="s">
        <v>266</v>
      </c>
      <c r="B12" s="228">
        <v>14</v>
      </c>
      <c r="C12" s="209">
        <v>2</v>
      </c>
      <c r="D12" s="209">
        <v>1</v>
      </c>
      <c r="E12" s="211" t="s">
        <v>117</v>
      </c>
      <c r="F12" s="211" t="s">
        <v>117</v>
      </c>
      <c r="G12" s="211" t="s">
        <v>117</v>
      </c>
      <c r="H12" s="209">
        <v>1</v>
      </c>
      <c r="I12" s="229"/>
      <c r="J12" s="211" t="s">
        <v>117</v>
      </c>
      <c r="K12" s="209">
        <v>1</v>
      </c>
      <c r="L12" s="211" t="s">
        <v>117</v>
      </c>
      <c r="M12" s="211" t="s">
        <v>117</v>
      </c>
      <c r="N12" s="209">
        <v>1</v>
      </c>
      <c r="O12" s="228" t="s">
        <v>266</v>
      </c>
      <c r="P12" s="230">
        <v>1</v>
      </c>
      <c r="Q12" s="209">
        <v>1</v>
      </c>
      <c r="R12" s="211" t="s">
        <v>117</v>
      </c>
      <c r="S12" s="209">
        <v>1</v>
      </c>
      <c r="T12" s="210"/>
      <c r="U12" s="211" t="s">
        <v>117</v>
      </c>
      <c r="V12" s="211" t="s">
        <v>117</v>
      </c>
      <c r="W12" s="211" t="s">
        <v>117</v>
      </c>
      <c r="X12" s="211" t="s">
        <v>117</v>
      </c>
      <c r="Y12" s="228" t="s">
        <v>266</v>
      </c>
      <c r="Z12" s="211" t="s">
        <v>117</v>
      </c>
      <c r="AA12" s="211" t="s">
        <v>117</v>
      </c>
      <c r="AB12" s="211" t="s">
        <v>117</v>
      </c>
      <c r="AC12" s="211" t="s">
        <v>117</v>
      </c>
      <c r="AD12" s="209"/>
      <c r="AE12" s="211" t="s">
        <v>117</v>
      </c>
      <c r="AF12" s="211" t="s">
        <v>117</v>
      </c>
      <c r="AG12" s="211" t="s">
        <v>117</v>
      </c>
      <c r="AH12" s="209">
        <v>1</v>
      </c>
      <c r="AI12" s="211" t="s">
        <v>117</v>
      </c>
      <c r="AJ12" s="211" t="s">
        <v>117</v>
      </c>
      <c r="AK12" s="228" t="s">
        <v>266</v>
      </c>
      <c r="AL12" s="211" t="s">
        <v>117</v>
      </c>
      <c r="AM12" s="211" t="s">
        <v>117</v>
      </c>
      <c r="AN12" s="211" t="s">
        <v>117</v>
      </c>
      <c r="AO12" s="212">
        <v>4</v>
      </c>
      <c r="AP12" s="211" t="s">
        <v>117</v>
      </c>
      <c r="AQ12" s="212"/>
      <c r="AR12" s="211" t="s">
        <v>117</v>
      </c>
      <c r="AS12" s="211" t="s">
        <v>117</v>
      </c>
      <c r="AT12" s="211" t="s">
        <v>117</v>
      </c>
      <c r="AU12" s="211" t="s">
        <v>117</v>
      </c>
      <c r="AV12" s="211" t="s">
        <v>117</v>
      </c>
    </row>
    <row r="13" spans="1:48" s="213" customFormat="1" ht="40.5" customHeight="1">
      <c r="A13" s="228" t="s">
        <v>267</v>
      </c>
      <c r="B13" s="228">
        <v>4</v>
      </c>
      <c r="C13" s="211" t="s">
        <v>117</v>
      </c>
      <c r="D13" s="211" t="s">
        <v>117</v>
      </c>
      <c r="E13" s="211" t="s">
        <v>117</v>
      </c>
      <c r="F13" s="211" t="s">
        <v>117</v>
      </c>
      <c r="G13" s="211" t="s">
        <v>117</v>
      </c>
      <c r="H13" s="209">
        <v>1</v>
      </c>
      <c r="I13" s="229"/>
      <c r="J13" s="211" t="s">
        <v>117</v>
      </c>
      <c r="K13" s="209">
        <v>2</v>
      </c>
      <c r="L13" s="211" t="s">
        <v>117</v>
      </c>
      <c r="M13" s="211" t="s">
        <v>117</v>
      </c>
      <c r="N13" s="211" t="s">
        <v>117</v>
      </c>
      <c r="O13" s="228" t="s">
        <v>267</v>
      </c>
      <c r="P13" s="211" t="s">
        <v>117</v>
      </c>
      <c r="Q13" s="211" t="s">
        <v>117</v>
      </c>
      <c r="R13" s="211" t="s">
        <v>117</v>
      </c>
      <c r="S13" s="211" t="s">
        <v>117</v>
      </c>
      <c r="T13" s="210"/>
      <c r="U13" s="211" t="s">
        <v>117</v>
      </c>
      <c r="V13" s="211" t="s">
        <v>117</v>
      </c>
      <c r="W13" s="211" t="s">
        <v>117</v>
      </c>
      <c r="X13" s="211" t="s">
        <v>117</v>
      </c>
      <c r="Y13" s="228" t="s">
        <v>267</v>
      </c>
      <c r="Z13" s="211" t="s">
        <v>117</v>
      </c>
      <c r="AA13" s="211" t="s">
        <v>117</v>
      </c>
      <c r="AB13" s="211" t="s">
        <v>117</v>
      </c>
      <c r="AC13" s="211" t="s">
        <v>117</v>
      </c>
      <c r="AD13" s="209"/>
      <c r="AE13" s="211" t="s">
        <v>117</v>
      </c>
      <c r="AF13" s="211" t="s">
        <v>117</v>
      </c>
      <c r="AG13" s="211" t="s">
        <v>117</v>
      </c>
      <c r="AH13" s="211" t="s">
        <v>117</v>
      </c>
      <c r="AI13" s="211" t="s">
        <v>117</v>
      </c>
      <c r="AJ13" s="211" t="s">
        <v>117</v>
      </c>
      <c r="AK13" s="228" t="s">
        <v>267</v>
      </c>
      <c r="AL13" s="211" t="s">
        <v>117</v>
      </c>
      <c r="AM13" s="211" t="s">
        <v>117</v>
      </c>
      <c r="AN13" s="211" t="s">
        <v>117</v>
      </c>
      <c r="AO13" s="211">
        <v>1</v>
      </c>
      <c r="AP13" s="211" t="s">
        <v>117</v>
      </c>
      <c r="AQ13" s="212"/>
      <c r="AR13" s="211" t="s">
        <v>117</v>
      </c>
      <c r="AS13" s="211" t="s">
        <v>117</v>
      </c>
      <c r="AT13" s="211" t="s">
        <v>117</v>
      </c>
      <c r="AU13" s="211" t="s">
        <v>117</v>
      </c>
      <c r="AV13" s="211" t="s">
        <v>117</v>
      </c>
    </row>
    <row r="14" spans="1:48" s="213" customFormat="1" ht="40.5" customHeight="1">
      <c r="A14" s="228" t="s">
        <v>268</v>
      </c>
      <c r="B14" s="228">
        <v>1</v>
      </c>
      <c r="C14" s="211" t="s">
        <v>117</v>
      </c>
      <c r="D14" s="211" t="s">
        <v>117</v>
      </c>
      <c r="E14" s="211" t="s">
        <v>117</v>
      </c>
      <c r="F14" s="211" t="s">
        <v>117</v>
      </c>
      <c r="G14" s="211" t="s">
        <v>117</v>
      </c>
      <c r="H14" s="211" t="s">
        <v>117</v>
      </c>
      <c r="I14" s="229"/>
      <c r="J14" s="211" t="s">
        <v>117</v>
      </c>
      <c r="K14" s="209">
        <v>1</v>
      </c>
      <c r="L14" s="211" t="s">
        <v>117</v>
      </c>
      <c r="M14" s="211" t="s">
        <v>117</v>
      </c>
      <c r="N14" s="211" t="s">
        <v>117</v>
      </c>
      <c r="O14" s="228" t="s">
        <v>268</v>
      </c>
      <c r="P14" s="211" t="s">
        <v>117</v>
      </c>
      <c r="Q14" s="211" t="s">
        <v>117</v>
      </c>
      <c r="R14" s="211" t="s">
        <v>117</v>
      </c>
      <c r="S14" s="211" t="s">
        <v>117</v>
      </c>
      <c r="T14" s="210"/>
      <c r="U14" s="211" t="s">
        <v>117</v>
      </c>
      <c r="V14" s="211" t="s">
        <v>117</v>
      </c>
      <c r="W14" s="211" t="s">
        <v>117</v>
      </c>
      <c r="X14" s="211" t="s">
        <v>117</v>
      </c>
      <c r="Y14" s="228" t="s">
        <v>268</v>
      </c>
      <c r="Z14" s="211" t="s">
        <v>117</v>
      </c>
      <c r="AA14" s="211" t="s">
        <v>117</v>
      </c>
      <c r="AB14" s="211" t="s">
        <v>117</v>
      </c>
      <c r="AC14" s="211" t="s">
        <v>117</v>
      </c>
      <c r="AD14" s="209"/>
      <c r="AE14" s="211" t="s">
        <v>117</v>
      </c>
      <c r="AF14" s="211" t="s">
        <v>117</v>
      </c>
      <c r="AG14" s="211" t="s">
        <v>117</v>
      </c>
      <c r="AH14" s="211" t="s">
        <v>117</v>
      </c>
      <c r="AI14" s="211" t="s">
        <v>117</v>
      </c>
      <c r="AJ14" s="211" t="s">
        <v>117</v>
      </c>
      <c r="AK14" s="228" t="s">
        <v>268</v>
      </c>
      <c r="AL14" s="211" t="s">
        <v>117</v>
      </c>
      <c r="AM14" s="211" t="s">
        <v>117</v>
      </c>
      <c r="AN14" s="211" t="s">
        <v>117</v>
      </c>
      <c r="AO14" s="211" t="s">
        <v>117</v>
      </c>
      <c r="AP14" s="211" t="s">
        <v>117</v>
      </c>
      <c r="AQ14" s="212"/>
      <c r="AR14" s="211" t="s">
        <v>117</v>
      </c>
      <c r="AS14" s="211" t="s">
        <v>117</v>
      </c>
      <c r="AT14" s="211" t="s">
        <v>117</v>
      </c>
      <c r="AU14" s="211" t="s">
        <v>117</v>
      </c>
      <c r="AV14" s="211" t="s">
        <v>117</v>
      </c>
    </row>
    <row r="15" spans="1:48" s="213" customFormat="1" ht="40.5" customHeight="1">
      <c r="A15" s="228" t="s">
        <v>269</v>
      </c>
      <c r="B15" s="228">
        <v>12</v>
      </c>
      <c r="C15" s="211" t="s">
        <v>117</v>
      </c>
      <c r="D15" s="209">
        <v>2</v>
      </c>
      <c r="E15" s="211" t="s">
        <v>117</v>
      </c>
      <c r="F15" s="211" t="s">
        <v>117</v>
      </c>
      <c r="G15" s="211" t="s">
        <v>117</v>
      </c>
      <c r="H15" s="209">
        <v>1</v>
      </c>
      <c r="I15" s="229"/>
      <c r="J15" s="211" t="s">
        <v>117</v>
      </c>
      <c r="K15" s="209">
        <v>2</v>
      </c>
      <c r="L15" s="211" t="s">
        <v>117</v>
      </c>
      <c r="M15" s="211" t="s">
        <v>117</v>
      </c>
      <c r="N15" s="209">
        <v>2</v>
      </c>
      <c r="O15" s="228" t="s">
        <v>269</v>
      </c>
      <c r="P15" s="211" t="s">
        <v>117</v>
      </c>
      <c r="Q15" s="209">
        <v>1</v>
      </c>
      <c r="R15" s="211" t="s">
        <v>117</v>
      </c>
      <c r="S15" s="211" t="s">
        <v>117</v>
      </c>
      <c r="T15" s="210"/>
      <c r="U15" s="211" t="s">
        <v>117</v>
      </c>
      <c r="V15" s="211" t="s">
        <v>117</v>
      </c>
      <c r="W15" s="211" t="s">
        <v>117</v>
      </c>
      <c r="X15" s="211" t="s">
        <v>117</v>
      </c>
      <c r="Y15" s="228" t="s">
        <v>269</v>
      </c>
      <c r="Z15" s="211" t="s">
        <v>117</v>
      </c>
      <c r="AA15" s="211" t="s">
        <v>117</v>
      </c>
      <c r="AB15" s="211" t="s">
        <v>117</v>
      </c>
      <c r="AC15" s="211" t="s">
        <v>117</v>
      </c>
      <c r="AD15" s="209"/>
      <c r="AE15" s="211" t="s">
        <v>117</v>
      </c>
      <c r="AF15" s="211" t="s">
        <v>117</v>
      </c>
      <c r="AG15" s="211" t="s">
        <v>117</v>
      </c>
      <c r="AH15" s="209">
        <v>1</v>
      </c>
      <c r="AI15" s="211" t="s">
        <v>117</v>
      </c>
      <c r="AJ15" s="211" t="s">
        <v>117</v>
      </c>
      <c r="AK15" s="228" t="s">
        <v>269</v>
      </c>
      <c r="AL15" s="211" t="s">
        <v>117</v>
      </c>
      <c r="AM15" s="211" t="s">
        <v>117</v>
      </c>
      <c r="AN15" s="211" t="s">
        <v>117</v>
      </c>
      <c r="AO15" s="212">
        <v>3</v>
      </c>
      <c r="AP15" s="211" t="s">
        <v>117</v>
      </c>
      <c r="AQ15" s="212"/>
      <c r="AR15" s="211" t="s">
        <v>117</v>
      </c>
      <c r="AS15" s="211" t="s">
        <v>117</v>
      </c>
      <c r="AT15" s="211" t="s">
        <v>117</v>
      </c>
      <c r="AU15" s="211" t="s">
        <v>117</v>
      </c>
      <c r="AV15" s="211" t="s">
        <v>117</v>
      </c>
    </row>
    <row r="16" spans="1:48" s="213" customFormat="1" ht="40.5" customHeight="1">
      <c r="A16" s="228" t="s">
        <v>270</v>
      </c>
      <c r="B16" s="228">
        <v>3</v>
      </c>
      <c r="C16" s="211" t="s">
        <v>117</v>
      </c>
      <c r="D16" s="211" t="s">
        <v>117</v>
      </c>
      <c r="E16" s="211" t="s">
        <v>117</v>
      </c>
      <c r="F16" s="211" t="s">
        <v>117</v>
      </c>
      <c r="G16" s="211" t="s">
        <v>117</v>
      </c>
      <c r="H16" s="209">
        <v>1</v>
      </c>
      <c r="I16" s="229"/>
      <c r="J16" s="211" t="s">
        <v>117</v>
      </c>
      <c r="K16" s="209">
        <v>1</v>
      </c>
      <c r="L16" s="211" t="s">
        <v>117</v>
      </c>
      <c r="M16" s="211" t="s">
        <v>117</v>
      </c>
      <c r="N16" s="211" t="s">
        <v>117</v>
      </c>
      <c r="O16" s="228" t="s">
        <v>270</v>
      </c>
      <c r="P16" s="211" t="s">
        <v>117</v>
      </c>
      <c r="Q16" s="211" t="s">
        <v>117</v>
      </c>
      <c r="R16" s="211" t="s">
        <v>117</v>
      </c>
      <c r="S16" s="211" t="s">
        <v>117</v>
      </c>
      <c r="T16" s="210"/>
      <c r="U16" s="211" t="s">
        <v>117</v>
      </c>
      <c r="V16" s="211" t="s">
        <v>117</v>
      </c>
      <c r="W16" s="211" t="s">
        <v>117</v>
      </c>
      <c r="X16" s="211" t="s">
        <v>117</v>
      </c>
      <c r="Y16" s="228" t="s">
        <v>270</v>
      </c>
      <c r="Z16" s="211" t="s">
        <v>117</v>
      </c>
      <c r="AA16" s="211" t="s">
        <v>117</v>
      </c>
      <c r="AB16" s="211" t="s">
        <v>117</v>
      </c>
      <c r="AC16" s="211" t="s">
        <v>117</v>
      </c>
      <c r="AD16" s="209"/>
      <c r="AE16" s="211" t="s">
        <v>117</v>
      </c>
      <c r="AF16" s="209">
        <v>1</v>
      </c>
      <c r="AG16" s="211" t="s">
        <v>117</v>
      </c>
      <c r="AH16" s="211" t="s">
        <v>117</v>
      </c>
      <c r="AI16" s="211" t="s">
        <v>117</v>
      </c>
      <c r="AJ16" s="211" t="s">
        <v>117</v>
      </c>
      <c r="AK16" s="228" t="s">
        <v>270</v>
      </c>
      <c r="AL16" s="211" t="s">
        <v>117</v>
      </c>
      <c r="AM16" s="211" t="s">
        <v>117</v>
      </c>
      <c r="AN16" s="211" t="s">
        <v>117</v>
      </c>
      <c r="AO16" s="211" t="s">
        <v>117</v>
      </c>
      <c r="AP16" s="211" t="s">
        <v>117</v>
      </c>
      <c r="AQ16" s="212"/>
      <c r="AR16" s="211" t="s">
        <v>117</v>
      </c>
      <c r="AS16" s="211" t="s">
        <v>117</v>
      </c>
      <c r="AT16" s="211" t="s">
        <v>117</v>
      </c>
      <c r="AU16" s="211" t="s">
        <v>117</v>
      </c>
      <c r="AV16" s="211" t="s">
        <v>117</v>
      </c>
    </row>
    <row r="17" spans="1:48" s="213" customFormat="1" ht="40.5" customHeight="1">
      <c r="A17" s="228" t="s">
        <v>271</v>
      </c>
      <c r="B17" s="228">
        <v>2</v>
      </c>
      <c r="C17" s="211" t="s">
        <v>117</v>
      </c>
      <c r="D17" s="211" t="s">
        <v>117</v>
      </c>
      <c r="E17" s="211" t="s">
        <v>117</v>
      </c>
      <c r="F17" s="211" t="s">
        <v>117</v>
      </c>
      <c r="G17" s="211" t="s">
        <v>117</v>
      </c>
      <c r="H17" s="209">
        <v>1</v>
      </c>
      <c r="I17" s="229"/>
      <c r="J17" s="211" t="s">
        <v>117</v>
      </c>
      <c r="K17" s="209">
        <v>1</v>
      </c>
      <c r="L17" s="211" t="s">
        <v>117</v>
      </c>
      <c r="M17" s="211" t="s">
        <v>117</v>
      </c>
      <c r="N17" s="211" t="s">
        <v>117</v>
      </c>
      <c r="O17" s="228" t="s">
        <v>271</v>
      </c>
      <c r="P17" s="211" t="s">
        <v>117</v>
      </c>
      <c r="Q17" s="211" t="s">
        <v>117</v>
      </c>
      <c r="R17" s="211" t="s">
        <v>117</v>
      </c>
      <c r="S17" s="211" t="s">
        <v>117</v>
      </c>
      <c r="T17" s="210"/>
      <c r="U17" s="211" t="s">
        <v>117</v>
      </c>
      <c r="V17" s="211" t="s">
        <v>117</v>
      </c>
      <c r="W17" s="211" t="s">
        <v>117</v>
      </c>
      <c r="X17" s="211" t="s">
        <v>117</v>
      </c>
      <c r="Y17" s="228" t="s">
        <v>271</v>
      </c>
      <c r="Z17" s="211" t="s">
        <v>117</v>
      </c>
      <c r="AA17" s="211" t="s">
        <v>117</v>
      </c>
      <c r="AB17" s="211" t="s">
        <v>117</v>
      </c>
      <c r="AC17" s="211" t="s">
        <v>117</v>
      </c>
      <c r="AD17" s="209"/>
      <c r="AE17" s="211" t="s">
        <v>117</v>
      </c>
      <c r="AF17" s="211" t="s">
        <v>117</v>
      </c>
      <c r="AG17" s="211" t="s">
        <v>117</v>
      </c>
      <c r="AH17" s="211" t="s">
        <v>117</v>
      </c>
      <c r="AI17" s="211" t="s">
        <v>117</v>
      </c>
      <c r="AJ17" s="211" t="s">
        <v>117</v>
      </c>
      <c r="AK17" s="228" t="s">
        <v>271</v>
      </c>
      <c r="AL17" s="211" t="s">
        <v>117</v>
      </c>
      <c r="AM17" s="211" t="s">
        <v>117</v>
      </c>
      <c r="AN17" s="211" t="s">
        <v>117</v>
      </c>
      <c r="AO17" s="211" t="s">
        <v>117</v>
      </c>
      <c r="AP17" s="211" t="s">
        <v>117</v>
      </c>
      <c r="AQ17" s="212"/>
      <c r="AR17" s="211" t="s">
        <v>117</v>
      </c>
      <c r="AS17" s="211" t="s">
        <v>117</v>
      </c>
      <c r="AT17" s="211" t="s">
        <v>117</v>
      </c>
      <c r="AU17" s="211" t="s">
        <v>117</v>
      </c>
      <c r="AV17" s="211" t="s">
        <v>117</v>
      </c>
    </row>
    <row r="18" spans="1:48" s="213" customFormat="1" ht="40.5" customHeight="1" thickBot="1">
      <c r="A18" s="231" t="s">
        <v>272</v>
      </c>
      <c r="B18" s="231">
        <v>2</v>
      </c>
      <c r="C18" s="155" t="s">
        <v>265</v>
      </c>
      <c r="D18" s="155" t="s">
        <v>265</v>
      </c>
      <c r="E18" s="155" t="s">
        <v>265</v>
      </c>
      <c r="F18" s="155" t="s">
        <v>265</v>
      </c>
      <c r="G18" s="155" t="s">
        <v>265</v>
      </c>
      <c r="H18" s="155" t="s">
        <v>265</v>
      </c>
      <c r="I18" s="229"/>
      <c r="J18" s="155" t="s">
        <v>265</v>
      </c>
      <c r="K18" s="232">
        <v>1</v>
      </c>
      <c r="L18" s="155" t="s">
        <v>265</v>
      </c>
      <c r="M18" s="155" t="s">
        <v>265</v>
      </c>
      <c r="N18" s="232">
        <v>1</v>
      </c>
      <c r="O18" s="231" t="s">
        <v>272</v>
      </c>
      <c r="P18" s="155" t="s">
        <v>265</v>
      </c>
      <c r="Q18" s="155" t="s">
        <v>265</v>
      </c>
      <c r="R18" s="155" t="s">
        <v>265</v>
      </c>
      <c r="S18" s="155" t="s">
        <v>265</v>
      </c>
      <c r="T18" s="210"/>
      <c r="U18" s="155" t="s">
        <v>265</v>
      </c>
      <c r="V18" s="155" t="s">
        <v>265</v>
      </c>
      <c r="W18" s="155" t="s">
        <v>265</v>
      </c>
      <c r="X18" s="155" t="s">
        <v>265</v>
      </c>
      <c r="Y18" s="231" t="s">
        <v>272</v>
      </c>
      <c r="Z18" s="155" t="s">
        <v>265</v>
      </c>
      <c r="AA18" s="155" t="s">
        <v>265</v>
      </c>
      <c r="AB18" s="155" t="s">
        <v>265</v>
      </c>
      <c r="AC18" s="155" t="s">
        <v>265</v>
      </c>
      <c r="AD18" s="209"/>
      <c r="AE18" s="155" t="s">
        <v>265</v>
      </c>
      <c r="AF18" s="155" t="s">
        <v>265</v>
      </c>
      <c r="AG18" s="155" t="s">
        <v>265</v>
      </c>
      <c r="AH18" s="155" t="s">
        <v>265</v>
      </c>
      <c r="AI18" s="155" t="s">
        <v>265</v>
      </c>
      <c r="AJ18" s="155" t="s">
        <v>265</v>
      </c>
      <c r="AK18" s="231" t="s">
        <v>272</v>
      </c>
      <c r="AL18" s="155" t="s">
        <v>265</v>
      </c>
      <c r="AM18" s="155" t="s">
        <v>265</v>
      </c>
      <c r="AN18" s="155" t="s">
        <v>265</v>
      </c>
      <c r="AO18" s="155" t="s">
        <v>265</v>
      </c>
      <c r="AP18" s="155" t="s">
        <v>265</v>
      </c>
      <c r="AQ18" s="212"/>
      <c r="AR18" s="155" t="s">
        <v>265</v>
      </c>
      <c r="AS18" s="155" t="s">
        <v>265</v>
      </c>
      <c r="AT18" s="155" t="s">
        <v>265</v>
      </c>
      <c r="AU18" s="155" t="s">
        <v>265</v>
      </c>
      <c r="AV18" s="155" t="s">
        <v>265</v>
      </c>
    </row>
    <row r="19" spans="1:37" s="5" customFormat="1" ht="12" customHeight="1" thickTop="1">
      <c r="A19" s="20" t="s">
        <v>273</v>
      </c>
      <c r="B19" s="20"/>
      <c r="C19" s="41"/>
      <c r="D19" s="50"/>
      <c r="E19" s="147"/>
      <c r="H19" s="50"/>
      <c r="I19" s="50"/>
      <c r="J19" s="50"/>
      <c r="O19" s="20" t="s">
        <v>273</v>
      </c>
      <c r="Y19" s="20" t="s">
        <v>273</v>
      </c>
      <c r="AK19" s="20" t="s">
        <v>273</v>
      </c>
    </row>
    <row r="20" spans="1:24" s="187" customFormat="1" ht="13.5">
      <c r="A20" s="188"/>
      <c r="B20" s="188"/>
      <c r="C20" s="188"/>
      <c r="D20" s="188"/>
      <c r="E20" s="188"/>
      <c r="F20" s="188"/>
      <c r="G20" s="188"/>
      <c r="H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</row>
    <row r="21" spans="1:24" s="187" customFormat="1" ht="13.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</row>
    <row r="22" spans="1:24" s="187" customFormat="1" ht="13.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</row>
    <row r="23" spans="1:24" s="187" customFormat="1" ht="13.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</row>
    <row r="24" spans="1:24" s="187" customFormat="1" ht="13.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</row>
    <row r="25" spans="1:24" s="187" customFormat="1" ht="13.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</row>
    <row r="26" spans="1:24" s="187" customFormat="1" ht="13.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</row>
    <row r="27" spans="1:24" s="187" customFormat="1" ht="13.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</row>
    <row r="28" spans="1:24" s="187" customFormat="1" ht="13.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</row>
    <row r="29" spans="1:24" s="187" customFormat="1" ht="13.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1:24" s="187" customFormat="1" ht="13.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</row>
    <row r="31" spans="1:24" s="187" customFormat="1" ht="13.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</row>
    <row r="32" spans="1:24" s="187" customFormat="1" ht="13.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</row>
    <row r="33" spans="1:24" s="187" customFormat="1" ht="13.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</row>
    <row r="34" spans="1:24" s="187" customFormat="1" ht="13.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</row>
    <row r="35" spans="1:42" s="187" customFormat="1" ht="13.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AL35" s="172"/>
      <c r="AM35" s="172"/>
      <c r="AN35" s="172"/>
      <c r="AO35" s="172"/>
      <c r="AP35" s="172"/>
    </row>
    <row r="36" spans="1:24" s="187" customFormat="1" ht="13.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</row>
    <row r="37" spans="1:24" s="187" customFormat="1" ht="13.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</row>
  </sheetData>
  <sheetProtection/>
  <protectedRanges>
    <protectedRange sqref="C10:D11" name="범위1_7_1_1_8_1_1_1"/>
    <protectedRange sqref="H10:H11" name="범위1_7_1_1_1_1_1_1_1"/>
    <protectedRange sqref="K10:K11" name="범위1_7_1_1_2_1_1_1_1"/>
    <protectedRange sqref="N10:N11" name="범위1_7_1_1_3_1_1_1_1"/>
    <protectedRange sqref="P10:Q11" name="범위1_7_1_1_4_1_1_1_1"/>
    <protectedRange sqref="S10:S11" name="범위1_7_1_1_5_1_1_1_1"/>
    <protectedRange sqref="AO10:AO11" name="범위1_7_1_1_7_1_1_1_1"/>
    <protectedRange sqref="C19:K19 M19:N19 P19:U19" name="범위1_11_1_1_1"/>
  </protectedRanges>
  <mergeCells count="65">
    <mergeCell ref="AS4:AS6"/>
    <mergeCell ref="AM4:AM6"/>
    <mergeCell ref="M2:N2"/>
    <mergeCell ref="W2:X2"/>
    <mergeCell ref="AI2:AJ2"/>
    <mergeCell ref="AU2:AV2"/>
    <mergeCell ref="AE4:AE6"/>
    <mergeCell ref="Z3:AC3"/>
    <mergeCell ref="AV4:AV6"/>
    <mergeCell ref="AU4:AU6"/>
    <mergeCell ref="AT4:AT6"/>
    <mergeCell ref="Q4:Q6"/>
    <mergeCell ref="AR4:AR6"/>
    <mergeCell ref="AF3:AJ3"/>
    <mergeCell ref="AG4:AG6"/>
    <mergeCell ref="AH4:AH6"/>
    <mergeCell ref="AJ4:AJ6"/>
    <mergeCell ref="AL3:AP3"/>
    <mergeCell ref="AP4:AP6"/>
    <mergeCell ref="AO4:AO6"/>
    <mergeCell ref="AN4:AN6"/>
    <mergeCell ref="AI4:AI6"/>
    <mergeCell ref="Z4:Z6"/>
    <mergeCell ref="AC4:AC6"/>
    <mergeCell ref="AB4:AB6"/>
    <mergeCell ref="AA4:AA6"/>
    <mergeCell ref="AD4:AD6"/>
    <mergeCell ref="AF4:AF6"/>
    <mergeCell ref="AL4:AL6"/>
    <mergeCell ref="J4:J6"/>
    <mergeCell ref="K4:K6"/>
    <mergeCell ref="L5:L6"/>
    <mergeCell ref="M5:M6"/>
    <mergeCell ref="N5:N6"/>
    <mergeCell ref="L4:N4"/>
    <mergeCell ref="A3:A6"/>
    <mergeCell ref="C3:H3"/>
    <mergeCell ref="I3:I6"/>
    <mergeCell ref="J3:N3"/>
    <mergeCell ref="G4:G6"/>
    <mergeCell ref="H4:H6"/>
    <mergeCell ref="C4:C6"/>
    <mergeCell ref="D4:D6"/>
    <mergeCell ref="E4:E6"/>
    <mergeCell ref="F4:F6"/>
    <mergeCell ref="R4:R6"/>
    <mergeCell ref="AT3:AV3"/>
    <mergeCell ref="S4:S6"/>
    <mergeCell ref="U4:U6"/>
    <mergeCell ref="V4:V6"/>
    <mergeCell ref="W4:W6"/>
    <mergeCell ref="X4:X6"/>
    <mergeCell ref="Y3:Y6"/>
    <mergeCell ref="AR3:AS3"/>
    <mergeCell ref="AK3:AK6"/>
    <mergeCell ref="Z1:AC1"/>
    <mergeCell ref="AL1:AO1"/>
    <mergeCell ref="D1:H1"/>
    <mergeCell ref="J1:N1"/>
    <mergeCell ref="U1:X1"/>
    <mergeCell ref="O3:O6"/>
    <mergeCell ref="P3:S3"/>
    <mergeCell ref="U3:X3"/>
    <mergeCell ref="P1:S1"/>
    <mergeCell ref="P4:P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O8" sqref="O8:P8"/>
    </sheetView>
  </sheetViews>
  <sheetFormatPr defaultColWidth="7.10546875" defaultRowHeight="13.5"/>
  <cols>
    <col min="1" max="1" width="14.5546875" style="131" customWidth="1"/>
    <col min="2" max="7" width="9.77734375" style="131" customWidth="1"/>
    <col min="8" max="8" width="2.77734375" style="131" customWidth="1"/>
    <col min="9" max="16" width="9.77734375" style="131" customWidth="1"/>
    <col min="17" max="16384" width="7.10546875" style="131" customWidth="1"/>
  </cols>
  <sheetData>
    <row r="1" spans="1:14" ht="45" customHeight="1">
      <c r="A1" s="401" t="s">
        <v>371</v>
      </c>
      <c r="B1" s="401"/>
      <c r="C1" s="401"/>
      <c r="D1" s="401"/>
      <c r="E1" s="401"/>
      <c r="F1" s="401"/>
      <c r="G1" s="401"/>
      <c r="H1" s="129"/>
      <c r="I1" s="401" t="s">
        <v>372</v>
      </c>
      <c r="J1" s="404"/>
      <c r="K1" s="404"/>
      <c r="L1" s="404"/>
      <c r="M1" s="404"/>
      <c r="N1" s="404"/>
    </row>
    <row r="2" spans="1:16" ht="25.5" customHeight="1" thickBot="1">
      <c r="A2" s="132" t="s">
        <v>373</v>
      </c>
      <c r="B2" s="132"/>
      <c r="C2" s="132"/>
      <c r="D2" s="132"/>
      <c r="E2" s="132"/>
      <c r="F2" s="132"/>
      <c r="G2" s="132"/>
      <c r="H2" s="143"/>
      <c r="I2" s="132"/>
      <c r="J2" s="132"/>
      <c r="K2" s="132"/>
      <c r="L2" s="132"/>
      <c r="M2" s="132"/>
      <c r="N2" s="133"/>
      <c r="O2" s="132"/>
      <c r="P2" s="133" t="s">
        <v>374</v>
      </c>
    </row>
    <row r="3" spans="1:16" ht="16.5" customHeight="1" thickTop="1">
      <c r="A3" s="94" t="s">
        <v>375</v>
      </c>
      <c r="B3" s="402" t="s">
        <v>376</v>
      </c>
      <c r="C3" s="403"/>
      <c r="D3" s="405" t="s">
        <v>377</v>
      </c>
      <c r="E3" s="406"/>
      <c r="F3" s="395" t="s">
        <v>378</v>
      </c>
      <c r="G3" s="399"/>
      <c r="H3" s="134"/>
      <c r="I3" s="399" t="s">
        <v>379</v>
      </c>
      <c r="J3" s="396"/>
      <c r="K3" s="395" t="s">
        <v>380</v>
      </c>
      <c r="L3" s="396"/>
      <c r="M3" s="395" t="s">
        <v>381</v>
      </c>
      <c r="N3" s="399"/>
      <c r="O3" s="395" t="s">
        <v>382</v>
      </c>
      <c r="P3" s="399"/>
    </row>
    <row r="4" spans="1:16" s="138" customFormat="1" ht="16.5" customHeight="1">
      <c r="A4" s="9" t="s">
        <v>383</v>
      </c>
      <c r="B4" s="400" t="s">
        <v>384</v>
      </c>
      <c r="C4" s="398"/>
      <c r="D4" s="407" t="s">
        <v>385</v>
      </c>
      <c r="E4" s="408"/>
      <c r="F4" s="397" t="s">
        <v>386</v>
      </c>
      <c r="G4" s="400"/>
      <c r="H4" s="134"/>
      <c r="I4" s="400" t="s">
        <v>387</v>
      </c>
      <c r="J4" s="398"/>
      <c r="K4" s="397" t="s">
        <v>388</v>
      </c>
      <c r="L4" s="398"/>
      <c r="M4" s="397" t="s">
        <v>389</v>
      </c>
      <c r="N4" s="400"/>
      <c r="O4" s="397" t="s">
        <v>390</v>
      </c>
      <c r="P4" s="400"/>
    </row>
    <row r="5" spans="1:16" s="138" customFormat="1" ht="16.5" customHeight="1">
      <c r="A5" s="9" t="s">
        <v>391</v>
      </c>
      <c r="B5" s="137" t="s">
        <v>392</v>
      </c>
      <c r="C5" s="137" t="s">
        <v>393</v>
      </c>
      <c r="D5" s="139" t="s">
        <v>392</v>
      </c>
      <c r="E5" s="137" t="s">
        <v>393</v>
      </c>
      <c r="F5" s="139" t="s">
        <v>392</v>
      </c>
      <c r="G5" s="134" t="s">
        <v>393</v>
      </c>
      <c r="H5" s="134"/>
      <c r="I5" s="137" t="s">
        <v>392</v>
      </c>
      <c r="J5" s="137" t="s">
        <v>393</v>
      </c>
      <c r="K5" s="137" t="s">
        <v>392</v>
      </c>
      <c r="L5" s="134" t="s">
        <v>393</v>
      </c>
      <c r="M5" s="139" t="s">
        <v>392</v>
      </c>
      <c r="N5" s="134" t="s">
        <v>393</v>
      </c>
      <c r="O5" s="139" t="s">
        <v>392</v>
      </c>
      <c r="P5" s="134" t="s">
        <v>393</v>
      </c>
    </row>
    <row r="6" spans="1:16" s="138" customFormat="1" ht="16.5" customHeight="1">
      <c r="A6" s="130" t="s">
        <v>94</v>
      </c>
      <c r="B6" s="136" t="s">
        <v>394</v>
      </c>
      <c r="C6" s="136" t="s">
        <v>111</v>
      </c>
      <c r="D6" s="140" t="s">
        <v>394</v>
      </c>
      <c r="E6" s="136" t="s">
        <v>111</v>
      </c>
      <c r="F6" s="140" t="s">
        <v>394</v>
      </c>
      <c r="G6" s="135" t="s">
        <v>111</v>
      </c>
      <c r="H6" s="134"/>
      <c r="I6" s="136" t="s">
        <v>394</v>
      </c>
      <c r="J6" s="136" t="s">
        <v>111</v>
      </c>
      <c r="K6" s="136" t="s">
        <v>394</v>
      </c>
      <c r="L6" s="135" t="s">
        <v>111</v>
      </c>
      <c r="M6" s="140" t="s">
        <v>394</v>
      </c>
      <c r="N6" s="135" t="s">
        <v>111</v>
      </c>
      <c r="O6" s="140" t="s">
        <v>394</v>
      </c>
      <c r="P6" s="135" t="s">
        <v>111</v>
      </c>
    </row>
    <row r="7" spans="1:16" s="160" customFormat="1" ht="46.5" customHeight="1">
      <c r="A7" s="173">
        <v>2009</v>
      </c>
      <c r="B7" s="157">
        <v>3</v>
      </c>
      <c r="C7" s="157">
        <v>10</v>
      </c>
      <c r="D7" s="157" t="s">
        <v>117</v>
      </c>
      <c r="E7" s="157" t="s">
        <v>117</v>
      </c>
      <c r="F7" s="157">
        <v>2</v>
      </c>
      <c r="G7" s="157">
        <v>2</v>
      </c>
      <c r="H7" s="159"/>
      <c r="I7" s="157" t="s">
        <v>117</v>
      </c>
      <c r="J7" s="157" t="s">
        <v>117</v>
      </c>
      <c r="K7" s="157" t="s">
        <v>117</v>
      </c>
      <c r="L7" s="157" t="s">
        <v>117</v>
      </c>
      <c r="M7" s="157">
        <v>1</v>
      </c>
      <c r="N7" s="157">
        <v>8</v>
      </c>
      <c r="O7" s="157" t="s">
        <v>117</v>
      </c>
      <c r="P7" s="157" t="s">
        <v>117</v>
      </c>
    </row>
    <row r="8" spans="1:16" s="160" customFormat="1" ht="46.5" customHeight="1">
      <c r="A8" s="173">
        <v>2010</v>
      </c>
      <c r="B8" s="157">
        <v>2</v>
      </c>
      <c r="C8" s="157">
        <v>9</v>
      </c>
      <c r="D8" s="157" t="s">
        <v>117</v>
      </c>
      <c r="E8" s="157" t="s">
        <v>117</v>
      </c>
      <c r="F8" s="157">
        <v>1</v>
      </c>
      <c r="G8" s="157">
        <v>1.1</v>
      </c>
      <c r="H8" s="159"/>
      <c r="I8" s="157" t="s">
        <v>117</v>
      </c>
      <c r="J8" s="157" t="s">
        <v>117</v>
      </c>
      <c r="K8" s="157" t="s">
        <v>117</v>
      </c>
      <c r="L8" s="157" t="s">
        <v>117</v>
      </c>
      <c r="M8" s="157">
        <v>1</v>
      </c>
      <c r="N8" s="157">
        <v>8</v>
      </c>
      <c r="O8" s="157" t="s">
        <v>117</v>
      </c>
      <c r="P8" s="157" t="s">
        <v>117</v>
      </c>
    </row>
    <row r="9" spans="1:16" s="166" customFormat="1" ht="46.5" customHeight="1">
      <c r="A9" s="158">
        <v>2011</v>
      </c>
      <c r="B9" s="164">
        <v>2</v>
      </c>
      <c r="C9" s="164">
        <v>9</v>
      </c>
      <c r="D9" s="157" t="s">
        <v>117</v>
      </c>
      <c r="E9" s="157" t="s">
        <v>117</v>
      </c>
      <c r="F9" s="164">
        <v>1</v>
      </c>
      <c r="G9" s="164">
        <v>1</v>
      </c>
      <c r="H9" s="165"/>
      <c r="I9" s="157" t="s">
        <v>117</v>
      </c>
      <c r="J9" s="157" t="s">
        <v>117</v>
      </c>
      <c r="K9" s="157" t="s">
        <v>117</v>
      </c>
      <c r="L9" s="157" t="s">
        <v>117</v>
      </c>
      <c r="M9" s="164">
        <v>1</v>
      </c>
      <c r="N9" s="164">
        <v>8</v>
      </c>
      <c r="O9" s="157" t="s">
        <v>117</v>
      </c>
      <c r="P9" s="157" t="s">
        <v>117</v>
      </c>
    </row>
    <row r="10" spans="1:16" s="160" customFormat="1" ht="46.5" customHeight="1">
      <c r="A10" s="161" t="s">
        <v>395</v>
      </c>
      <c r="B10" s="157">
        <v>1</v>
      </c>
      <c r="C10" s="157">
        <v>1</v>
      </c>
      <c r="D10" s="157" t="s">
        <v>117</v>
      </c>
      <c r="E10" s="157" t="s">
        <v>117</v>
      </c>
      <c r="F10" s="157">
        <v>1</v>
      </c>
      <c r="G10" s="157">
        <v>1</v>
      </c>
      <c r="H10" s="159"/>
      <c r="I10" s="157" t="s">
        <v>117</v>
      </c>
      <c r="J10" s="157" t="s">
        <v>117</v>
      </c>
      <c r="K10" s="157" t="s">
        <v>117</v>
      </c>
      <c r="L10" s="157" t="s">
        <v>117</v>
      </c>
      <c r="M10" s="157" t="s">
        <v>117</v>
      </c>
      <c r="N10" s="157" t="s">
        <v>117</v>
      </c>
      <c r="O10" s="157" t="s">
        <v>117</v>
      </c>
      <c r="P10" s="157" t="s">
        <v>117</v>
      </c>
    </row>
    <row r="11" spans="1:16" s="160" customFormat="1" ht="46.5" customHeight="1">
      <c r="A11" s="161" t="s">
        <v>396</v>
      </c>
      <c r="B11" s="157" t="s">
        <v>117</v>
      </c>
      <c r="C11" s="157" t="s">
        <v>117</v>
      </c>
      <c r="D11" s="157" t="s">
        <v>117</v>
      </c>
      <c r="E11" s="157" t="s">
        <v>117</v>
      </c>
      <c r="F11" s="157" t="s">
        <v>117</v>
      </c>
      <c r="G11" s="157" t="s">
        <v>117</v>
      </c>
      <c r="H11" s="159"/>
      <c r="I11" s="157" t="s">
        <v>117</v>
      </c>
      <c r="J11" s="157" t="s">
        <v>117</v>
      </c>
      <c r="K11" s="157" t="s">
        <v>117</v>
      </c>
      <c r="L11" s="157" t="s">
        <v>117</v>
      </c>
      <c r="M11" s="157" t="s">
        <v>117</v>
      </c>
      <c r="N11" s="157" t="s">
        <v>117</v>
      </c>
      <c r="O11" s="157" t="s">
        <v>117</v>
      </c>
      <c r="P11" s="157" t="s">
        <v>117</v>
      </c>
    </row>
    <row r="12" spans="1:16" s="160" customFormat="1" ht="46.5" customHeight="1">
      <c r="A12" s="161" t="s">
        <v>397</v>
      </c>
      <c r="B12" s="157" t="s">
        <v>117</v>
      </c>
      <c r="C12" s="157" t="s">
        <v>117</v>
      </c>
      <c r="D12" s="157" t="s">
        <v>117</v>
      </c>
      <c r="E12" s="157" t="s">
        <v>117</v>
      </c>
      <c r="F12" s="157" t="s">
        <v>117</v>
      </c>
      <c r="G12" s="157" t="s">
        <v>117</v>
      </c>
      <c r="H12" s="159"/>
      <c r="I12" s="157" t="s">
        <v>117</v>
      </c>
      <c r="J12" s="157" t="s">
        <v>117</v>
      </c>
      <c r="K12" s="157" t="s">
        <v>117</v>
      </c>
      <c r="L12" s="157" t="s">
        <v>117</v>
      </c>
      <c r="M12" s="157" t="s">
        <v>117</v>
      </c>
      <c r="N12" s="157" t="s">
        <v>117</v>
      </c>
      <c r="O12" s="157" t="s">
        <v>117</v>
      </c>
      <c r="P12" s="157" t="s">
        <v>117</v>
      </c>
    </row>
    <row r="13" spans="1:16" s="160" customFormat="1" ht="46.5" customHeight="1">
      <c r="A13" s="161" t="s">
        <v>398</v>
      </c>
      <c r="B13" s="157" t="s">
        <v>117</v>
      </c>
      <c r="C13" s="157" t="s">
        <v>117</v>
      </c>
      <c r="D13" s="157" t="s">
        <v>117</v>
      </c>
      <c r="E13" s="157" t="s">
        <v>117</v>
      </c>
      <c r="F13" s="157" t="s">
        <v>117</v>
      </c>
      <c r="G13" s="157" t="s">
        <v>117</v>
      </c>
      <c r="H13" s="159"/>
      <c r="I13" s="157" t="s">
        <v>117</v>
      </c>
      <c r="J13" s="157" t="s">
        <v>117</v>
      </c>
      <c r="K13" s="157" t="s">
        <v>117</v>
      </c>
      <c r="L13" s="157" t="s">
        <v>117</v>
      </c>
      <c r="M13" s="157" t="s">
        <v>117</v>
      </c>
      <c r="N13" s="157" t="s">
        <v>117</v>
      </c>
      <c r="O13" s="157" t="s">
        <v>117</v>
      </c>
      <c r="P13" s="157" t="s">
        <v>117</v>
      </c>
    </row>
    <row r="14" spans="1:16" s="160" customFormat="1" ht="46.5" customHeight="1">
      <c r="A14" s="161" t="s">
        <v>399</v>
      </c>
      <c r="B14" s="157">
        <v>1</v>
      </c>
      <c r="C14" s="157">
        <v>8</v>
      </c>
      <c r="D14" s="157" t="s">
        <v>117</v>
      </c>
      <c r="E14" s="157" t="s">
        <v>117</v>
      </c>
      <c r="F14" s="157" t="s">
        <v>117</v>
      </c>
      <c r="G14" s="157" t="s">
        <v>117</v>
      </c>
      <c r="H14" s="159"/>
      <c r="I14" s="157" t="s">
        <v>117</v>
      </c>
      <c r="J14" s="157" t="s">
        <v>117</v>
      </c>
      <c r="K14" s="157" t="s">
        <v>117</v>
      </c>
      <c r="L14" s="157" t="s">
        <v>117</v>
      </c>
      <c r="M14" s="157">
        <v>1</v>
      </c>
      <c r="N14" s="157">
        <v>8</v>
      </c>
      <c r="O14" s="157" t="s">
        <v>117</v>
      </c>
      <c r="P14" s="157" t="s">
        <v>117</v>
      </c>
    </row>
    <row r="15" spans="1:16" s="160" customFormat="1" ht="46.5" customHeight="1">
      <c r="A15" s="161" t="s">
        <v>400</v>
      </c>
      <c r="B15" s="157" t="s">
        <v>117</v>
      </c>
      <c r="C15" s="157" t="s">
        <v>117</v>
      </c>
      <c r="D15" s="157" t="s">
        <v>117</v>
      </c>
      <c r="E15" s="157" t="s">
        <v>117</v>
      </c>
      <c r="F15" s="157" t="s">
        <v>117</v>
      </c>
      <c r="G15" s="157" t="s">
        <v>117</v>
      </c>
      <c r="H15" s="159"/>
      <c r="I15" s="157" t="s">
        <v>117</v>
      </c>
      <c r="J15" s="157" t="s">
        <v>117</v>
      </c>
      <c r="K15" s="157" t="s">
        <v>117</v>
      </c>
      <c r="L15" s="157" t="s">
        <v>117</v>
      </c>
      <c r="M15" s="157" t="s">
        <v>117</v>
      </c>
      <c r="N15" s="157" t="s">
        <v>117</v>
      </c>
      <c r="O15" s="157" t="s">
        <v>117</v>
      </c>
      <c r="P15" s="157" t="s">
        <v>117</v>
      </c>
    </row>
    <row r="16" spans="1:16" s="160" customFormat="1" ht="46.5" customHeight="1" thickBot="1">
      <c r="A16" s="162" t="s">
        <v>401</v>
      </c>
      <c r="B16" s="255" t="s">
        <v>402</v>
      </c>
      <c r="C16" s="255" t="s">
        <v>402</v>
      </c>
      <c r="D16" s="255" t="s">
        <v>402</v>
      </c>
      <c r="E16" s="255" t="s">
        <v>402</v>
      </c>
      <c r="F16" s="255" t="s">
        <v>402</v>
      </c>
      <c r="G16" s="255" t="s">
        <v>402</v>
      </c>
      <c r="H16" s="159"/>
      <c r="I16" s="255" t="s">
        <v>402</v>
      </c>
      <c r="J16" s="255" t="s">
        <v>402</v>
      </c>
      <c r="K16" s="255" t="s">
        <v>402</v>
      </c>
      <c r="L16" s="255" t="s">
        <v>402</v>
      </c>
      <c r="M16" s="255" t="s">
        <v>402</v>
      </c>
      <c r="N16" s="255" t="s">
        <v>402</v>
      </c>
      <c r="O16" s="255" t="s">
        <v>402</v>
      </c>
      <c r="P16" s="255" t="s">
        <v>402</v>
      </c>
    </row>
    <row r="17" spans="1:16" ht="12" customHeight="1" thickTop="1">
      <c r="A17" s="141" t="s">
        <v>403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</sheetData>
  <sheetProtection/>
  <mergeCells count="16">
    <mergeCell ref="O3:P3"/>
    <mergeCell ref="O4:P4"/>
    <mergeCell ref="A1:G1"/>
    <mergeCell ref="M3:N3"/>
    <mergeCell ref="M4:N4"/>
    <mergeCell ref="B3:C3"/>
    <mergeCell ref="B4:C4"/>
    <mergeCell ref="I1:N1"/>
    <mergeCell ref="D3:E3"/>
    <mergeCell ref="D4:E4"/>
    <mergeCell ref="K3:L3"/>
    <mergeCell ref="K4:L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320" customWidth="1"/>
    <col min="2" max="6" width="13.6640625" style="320" customWidth="1"/>
    <col min="7" max="7" width="2.77734375" style="320" customWidth="1"/>
    <col min="8" max="11" width="17.3359375" style="320" customWidth="1"/>
    <col min="12" max="16384" width="8.88671875" style="316" customWidth="1"/>
  </cols>
  <sheetData>
    <row r="1" spans="1:11" s="294" customFormat="1" ht="45" customHeight="1">
      <c r="A1" s="409" t="s">
        <v>404</v>
      </c>
      <c r="B1" s="409"/>
      <c r="C1" s="409"/>
      <c r="D1" s="409"/>
      <c r="E1" s="409"/>
      <c r="F1" s="409"/>
      <c r="G1" s="293"/>
      <c r="H1" s="409" t="s">
        <v>405</v>
      </c>
      <c r="I1" s="409"/>
      <c r="J1" s="409"/>
      <c r="K1" s="409"/>
    </row>
    <row r="2" spans="1:11" s="296" customFormat="1" ht="25.5" customHeight="1" thickBot="1">
      <c r="A2" s="295" t="s">
        <v>406</v>
      </c>
      <c r="B2" s="295"/>
      <c r="C2" s="295"/>
      <c r="D2" s="295"/>
      <c r="E2" s="295"/>
      <c r="F2" s="295"/>
      <c r="H2" s="295"/>
      <c r="I2" s="295"/>
      <c r="J2" s="295"/>
      <c r="K2" s="297" t="s">
        <v>407</v>
      </c>
    </row>
    <row r="3" spans="1:11" s="296" customFormat="1" ht="16.5" customHeight="1" thickTop="1">
      <c r="A3" s="298" t="s">
        <v>408</v>
      </c>
      <c r="B3" s="411" t="s">
        <v>409</v>
      </c>
      <c r="C3" s="410"/>
      <c r="D3" s="410"/>
      <c r="E3" s="410"/>
      <c r="F3" s="410"/>
      <c r="G3" s="299"/>
      <c r="H3" s="410" t="s">
        <v>167</v>
      </c>
      <c r="I3" s="410"/>
      <c r="J3" s="410"/>
      <c r="K3" s="410"/>
    </row>
    <row r="4" spans="1:11" s="296" customFormat="1" ht="16.5" customHeight="1">
      <c r="A4" s="300" t="s">
        <v>410</v>
      </c>
      <c r="B4" s="301" t="s">
        <v>36</v>
      </c>
      <c r="C4" s="300" t="s">
        <v>411</v>
      </c>
      <c r="D4" s="300" t="s">
        <v>412</v>
      </c>
      <c r="E4" s="300" t="s">
        <v>413</v>
      </c>
      <c r="F4" s="299" t="s">
        <v>414</v>
      </c>
      <c r="G4" s="299"/>
      <c r="H4" s="300" t="s">
        <v>36</v>
      </c>
      <c r="I4" s="300" t="s">
        <v>114</v>
      </c>
      <c r="J4" s="299" t="s">
        <v>115</v>
      </c>
      <c r="K4" s="302" t="s">
        <v>415</v>
      </c>
    </row>
    <row r="5" spans="1:11" s="296" customFormat="1" ht="16.5" customHeight="1">
      <c r="A5" s="300" t="s">
        <v>416</v>
      </c>
      <c r="B5" s="301"/>
      <c r="C5" s="300"/>
      <c r="D5" s="300"/>
      <c r="E5" s="300"/>
      <c r="F5" s="299"/>
      <c r="G5" s="299"/>
      <c r="H5" s="300"/>
      <c r="I5" s="300"/>
      <c r="J5" s="299"/>
      <c r="K5" s="303"/>
    </row>
    <row r="6" spans="1:11" s="296" customFormat="1" ht="16.5" customHeight="1">
      <c r="A6" s="304" t="s">
        <v>94</v>
      </c>
      <c r="B6" s="305" t="s">
        <v>40</v>
      </c>
      <c r="C6" s="306" t="s">
        <v>417</v>
      </c>
      <c r="D6" s="306" t="s">
        <v>418</v>
      </c>
      <c r="E6" s="306" t="s">
        <v>419</v>
      </c>
      <c r="F6" s="307" t="s">
        <v>420</v>
      </c>
      <c r="G6" s="299"/>
      <c r="H6" s="306" t="s">
        <v>40</v>
      </c>
      <c r="I6" s="306" t="s">
        <v>112</v>
      </c>
      <c r="J6" s="307" t="s">
        <v>113</v>
      </c>
      <c r="K6" s="308" t="s">
        <v>421</v>
      </c>
    </row>
    <row r="7" spans="1:11" s="296" customFormat="1" ht="40.5" customHeight="1">
      <c r="A7" s="300">
        <v>2007</v>
      </c>
      <c r="B7" s="309" t="s">
        <v>117</v>
      </c>
      <c r="C7" s="309" t="s">
        <v>117</v>
      </c>
      <c r="D7" s="309" t="s">
        <v>117</v>
      </c>
      <c r="E7" s="309" t="s">
        <v>117</v>
      </c>
      <c r="F7" s="309" t="s">
        <v>117</v>
      </c>
      <c r="G7" s="310"/>
      <c r="H7" s="309" t="s">
        <v>117</v>
      </c>
      <c r="I7" s="309" t="s">
        <v>117</v>
      </c>
      <c r="J7" s="309" t="s">
        <v>117</v>
      </c>
      <c r="K7" s="309" t="s">
        <v>117</v>
      </c>
    </row>
    <row r="8" spans="1:11" s="296" customFormat="1" ht="40.5" customHeight="1">
      <c r="A8" s="300">
        <v>2008</v>
      </c>
      <c r="B8" s="309" t="s">
        <v>117</v>
      </c>
      <c r="C8" s="309" t="s">
        <v>117</v>
      </c>
      <c r="D8" s="309" t="s">
        <v>117</v>
      </c>
      <c r="E8" s="309" t="s">
        <v>117</v>
      </c>
      <c r="F8" s="309" t="s">
        <v>117</v>
      </c>
      <c r="G8" s="310"/>
      <c r="H8" s="309" t="s">
        <v>117</v>
      </c>
      <c r="I8" s="309" t="s">
        <v>117</v>
      </c>
      <c r="J8" s="309" t="s">
        <v>117</v>
      </c>
      <c r="K8" s="309" t="s">
        <v>117</v>
      </c>
    </row>
    <row r="9" spans="1:11" s="296" customFormat="1" ht="40.5" customHeight="1">
      <c r="A9" s="300">
        <v>2009</v>
      </c>
      <c r="B9" s="309" t="s">
        <v>117</v>
      </c>
      <c r="C9" s="309" t="s">
        <v>117</v>
      </c>
      <c r="D9" s="309" t="s">
        <v>117</v>
      </c>
      <c r="E9" s="309" t="s">
        <v>117</v>
      </c>
      <c r="F9" s="309" t="s">
        <v>117</v>
      </c>
      <c r="G9" s="311"/>
      <c r="H9" s="309" t="s">
        <v>117</v>
      </c>
      <c r="I9" s="309" t="s">
        <v>117</v>
      </c>
      <c r="J9" s="309" t="s">
        <v>117</v>
      </c>
      <c r="K9" s="309" t="s">
        <v>117</v>
      </c>
    </row>
    <row r="10" spans="1:11" s="296" customFormat="1" ht="40.5" customHeight="1">
      <c r="A10" s="300">
        <v>2010</v>
      </c>
      <c r="B10" s="309" t="s">
        <v>117</v>
      </c>
      <c r="C10" s="309" t="s">
        <v>117</v>
      </c>
      <c r="D10" s="309" t="s">
        <v>117</v>
      </c>
      <c r="E10" s="309" t="s">
        <v>117</v>
      </c>
      <c r="F10" s="309" t="s">
        <v>117</v>
      </c>
      <c r="G10" s="311"/>
      <c r="H10" s="309" t="s">
        <v>117</v>
      </c>
      <c r="I10" s="309" t="s">
        <v>117</v>
      </c>
      <c r="J10" s="309" t="s">
        <v>117</v>
      </c>
      <c r="K10" s="309" t="s">
        <v>117</v>
      </c>
    </row>
    <row r="11" spans="1:11" s="314" customFormat="1" ht="40.5" customHeight="1">
      <c r="A11" s="312">
        <v>2011</v>
      </c>
      <c r="B11" s="309" t="s">
        <v>117</v>
      </c>
      <c r="C11" s="309" t="s">
        <v>117</v>
      </c>
      <c r="D11" s="309" t="s">
        <v>117</v>
      </c>
      <c r="E11" s="309" t="s">
        <v>117</v>
      </c>
      <c r="F11" s="309" t="s">
        <v>117</v>
      </c>
      <c r="G11" s="313"/>
      <c r="H11" s="309" t="s">
        <v>117</v>
      </c>
      <c r="I11" s="309" t="s">
        <v>117</v>
      </c>
      <c r="J11" s="309" t="s">
        <v>117</v>
      </c>
      <c r="K11" s="309" t="s">
        <v>117</v>
      </c>
    </row>
    <row r="12" spans="1:17" ht="40.5" customHeight="1">
      <c r="A12" s="315" t="s">
        <v>422</v>
      </c>
      <c r="B12" s="309" t="s">
        <v>117</v>
      </c>
      <c r="C12" s="309" t="s">
        <v>117</v>
      </c>
      <c r="D12" s="309" t="s">
        <v>117</v>
      </c>
      <c r="E12" s="309" t="s">
        <v>117</v>
      </c>
      <c r="F12" s="309" t="s">
        <v>117</v>
      </c>
      <c r="G12" s="311"/>
      <c r="H12" s="309" t="s">
        <v>117</v>
      </c>
      <c r="I12" s="309" t="s">
        <v>117</v>
      </c>
      <c r="J12" s="309" t="s">
        <v>117</v>
      </c>
      <c r="K12" s="309" t="s">
        <v>117</v>
      </c>
      <c r="L12" s="296"/>
      <c r="M12" s="296"/>
      <c r="N12" s="296"/>
      <c r="O12" s="296"/>
      <c r="P12" s="296"/>
      <c r="Q12" s="296"/>
    </row>
    <row r="13" spans="1:17" ht="40.5" customHeight="1">
      <c r="A13" s="315" t="s">
        <v>423</v>
      </c>
      <c r="B13" s="309" t="s">
        <v>117</v>
      </c>
      <c r="C13" s="309" t="s">
        <v>117</v>
      </c>
      <c r="D13" s="309" t="s">
        <v>117</v>
      </c>
      <c r="E13" s="309" t="s">
        <v>117</v>
      </c>
      <c r="F13" s="309" t="s">
        <v>117</v>
      </c>
      <c r="G13" s="311"/>
      <c r="H13" s="309" t="s">
        <v>117</v>
      </c>
      <c r="I13" s="309" t="s">
        <v>117</v>
      </c>
      <c r="J13" s="309" t="s">
        <v>117</v>
      </c>
      <c r="K13" s="309" t="s">
        <v>117</v>
      </c>
      <c r="L13" s="296"/>
      <c r="M13" s="296"/>
      <c r="N13" s="296"/>
      <c r="O13" s="296"/>
      <c r="P13" s="296"/>
      <c r="Q13" s="296"/>
    </row>
    <row r="14" spans="1:17" ht="40.5" customHeight="1">
      <c r="A14" s="315" t="s">
        <v>424</v>
      </c>
      <c r="B14" s="309" t="s">
        <v>117</v>
      </c>
      <c r="C14" s="309" t="s">
        <v>117</v>
      </c>
      <c r="D14" s="309" t="s">
        <v>117</v>
      </c>
      <c r="E14" s="309" t="s">
        <v>117</v>
      </c>
      <c r="F14" s="309" t="s">
        <v>117</v>
      </c>
      <c r="G14" s="311"/>
      <c r="H14" s="309" t="s">
        <v>117</v>
      </c>
      <c r="I14" s="309" t="s">
        <v>117</v>
      </c>
      <c r="J14" s="309" t="s">
        <v>117</v>
      </c>
      <c r="K14" s="309" t="s">
        <v>117</v>
      </c>
      <c r="L14" s="296"/>
      <c r="M14" s="296"/>
      <c r="N14" s="296"/>
      <c r="O14" s="296"/>
      <c r="P14" s="296"/>
      <c r="Q14" s="296"/>
    </row>
    <row r="15" spans="1:17" ht="40.5" customHeight="1">
      <c r="A15" s="315" t="s">
        <v>425</v>
      </c>
      <c r="B15" s="309" t="s">
        <v>117</v>
      </c>
      <c r="C15" s="309" t="s">
        <v>117</v>
      </c>
      <c r="D15" s="309" t="s">
        <v>117</v>
      </c>
      <c r="E15" s="309" t="s">
        <v>117</v>
      </c>
      <c r="F15" s="309" t="s">
        <v>117</v>
      </c>
      <c r="G15" s="311"/>
      <c r="H15" s="309" t="s">
        <v>117</v>
      </c>
      <c r="I15" s="309" t="s">
        <v>117</v>
      </c>
      <c r="J15" s="309" t="s">
        <v>117</v>
      </c>
      <c r="K15" s="309" t="s">
        <v>117</v>
      </c>
      <c r="L15" s="296"/>
      <c r="M15" s="296"/>
      <c r="N15" s="296"/>
      <c r="O15" s="296"/>
      <c r="P15" s="296"/>
      <c r="Q15" s="296"/>
    </row>
    <row r="16" spans="1:17" ht="40.5" customHeight="1">
      <c r="A16" s="315" t="s">
        <v>426</v>
      </c>
      <c r="B16" s="309" t="s">
        <v>117</v>
      </c>
      <c r="C16" s="309" t="s">
        <v>117</v>
      </c>
      <c r="D16" s="309" t="s">
        <v>117</v>
      </c>
      <c r="E16" s="309" t="s">
        <v>117</v>
      </c>
      <c r="F16" s="309" t="s">
        <v>117</v>
      </c>
      <c r="G16" s="311"/>
      <c r="H16" s="309" t="s">
        <v>117</v>
      </c>
      <c r="I16" s="309" t="s">
        <v>117</v>
      </c>
      <c r="J16" s="309" t="s">
        <v>117</v>
      </c>
      <c r="K16" s="309" t="s">
        <v>117</v>
      </c>
      <c r="L16" s="296"/>
      <c r="M16" s="296"/>
      <c r="N16" s="296"/>
      <c r="O16" s="296"/>
      <c r="P16" s="296"/>
      <c r="Q16" s="296"/>
    </row>
    <row r="17" spans="1:17" ht="40.5" customHeight="1">
      <c r="A17" s="315" t="s">
        <v>427</v>
      </c>
      <c r="B17" s="309" t="s">
        <v>117</v>
      </c>
      <c r="C17" s="309" t="s">
        <v>117</v>
      </c>
      <c r="D17" s="309" t="s">
        <v>117</v>
      </c>
      <c r="E17" s="309" t="s">
        <v>117</v>
      </c>
      <c r="F17" s="309" t="s">
        <v>117</v>
      </c>
      <c r="G17" s="311"/>
      <c r="H17" s="309" t="s">
        <v>117</v>
      </c>
      <c r="I17" s="309" t="s">
        <v>117</v>
      </c>
      <c r="J17" s="309" t="s">
        <v>117</v>
      </c>
      <c r="K17" s="309" t="s">
        <v>117</v>
      </c>
      <c r="L17" s="296"/>
      <c r="M17" s="296"/>
      <c r="N17" s="296"/>
      <c r="O17" s="296"/>
      <c r="P17" s="296"/>
      <c r="Q17" s="296"/>
    </row>
    <row r="18" spans="1:17" ht="40.5" customHeight="1" thickBot="1">
      <c r="A18" s="317" t="s">
        <v>428</v>
      </c>
      <c r="B18" s="318">
        <v>0</v>
      </c>
      <c r="C18" s="318">
        <v>0</v>
      </c>
      <c r="D18" s="318">
        <v>0</v>
      </c>
      <c r="E18" s="318">
        <v>0</v>
      </c>
      <c r="F18" s="318">
        <v>0</v>
      </c>
      <c r="G18" s="311"/>
      <c r="H18" s="318">
        <v>0</v>
      </c>
      <c r="I18" s="318">
        <v>0</v>
      </c>
      <c r="J18" s="318">
        <v>0</v>
      </c>
      <c r="K18" s="318">
        <v>0</v>
      </c>
      <c r="L18" s="296"/>
      <c r="M18" s="296"/>
      <c r="N18" s="296"/>
      <c r="O18" s="296"/>
      <c r="P18" s="296"/>
      <c r="Q18" s="296"/>
    </row>
    <row r="19" spans="1:11" ht="12" customHeight="1" thickTop="1">
      <c r="A19" s="319" t="s">
        <v>429</v>
      </c>
      <c r="E19" s="321"/>
      <c r="F19" s="321"/>
      <c r="G19" s="321"/>
      <c r="K19" s="322"/>
    </row>
    <row r="20" ht="13.5">
      <c r="A20" s="319"/>
    </row>
  </sheetData>
  <sheetProtection/>
  <protectedRanges>
    <protectedRange sqref="G9:G18" name="범위1_1_1"/>
  </protectedRanges>
  <mergeCells count="4">
    <mergeCell ref="H1:K1"/>
    <mergeCell ref="A1:F1"/>
    <mergeCell ref="H3:K3"/>
    <mergeCell ref="B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0" sqref="N20"/>
    </sheetView>
  </sheetViews>
  <sheetFormatPr defaultColWidth="8.88671875" defaultRowHeight="13.5"/>
  <cols>
    <col min="1" max="1" width="14.5546875" style="25" customWidth="1"/>
    <col min="2" max="2" width="11.10546875" style="25" customWidth="1"/>
    <col min="3" max="7" width="11.10546875" style="24" customWidth="1"/>
    <col min="8" max="8" width="2.77734375" style="22" customWidth="1"/>
    <col min="9" max="15" width="8.4453125" style="24" customWidth="1"/>
    <col min="16" max="16" width="12.88671875" style="24" customWidth="1"/>
    <col min="17" max="16384" width="8.88671875" style="24" customWidth="1"/>
  </cols>
  <sheetData>
    <row r="1" spans="1:16" s="8" customFormat="1" ht="45" customHeight="1">
      <c r="A1" s="324" t="s">
        <v>430</v>
      </c>
      <c r="B1" s="324"/>
      <c r="C1" s="324"/>
      <c r="D1" s="324"/>
      <c r="E1" s="324"/>
      <c r="F1" s="324"/>
      <c r="G1" s="324"/>
      <c r="H1" s="78"/>
      <c r="I1" s="323" t="s">
        <v>431</v>
      </c>
      <c r="J1" s="323"/>
      <c r="K1" s="323"/>
      <c r="L1" s="323"/>
      <c r="M1" s="323"/>
      <c r="N1" s="323"/>
      <c r="O1" s="323"/>
      <c r="P1" s="323"/>
    </row>
    <row r="2" spans="1:16" s="5" customFormat="1" ht="25.5" customHeight="1" thickBot="1">
      <c r="A2" s="1" t="s">
        <v>432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433</v>
      </c>
    </row>
    <row r="3" spans="1:16" s="5" customFormat="1" ht="16.5" customHeight="1" thickTop="1">
      <c r="A3" s="79" t="s">
        <v>434</v>
      </c>
      <c r="B3" s="80" t="s">
        <v>435</v>
      </c>
      <c r="C3" s="81" t="s">
        <v>436</v>
      </c>
      <c r="D3" s="81" t="s">
        <v>437</v>
      </c>
      <c r="E3" s="325" t="s">
        <v>438</v>
      </c>
      <c r="F3" s="326"/>
      <c r="G3" s="326"/>
      <c r="H3" s="80"/>
      <c r="I3" s="329" t="s">
        <v>439</v>
      </c>
      <c r="J3" s="329"/>
      <c r="K3" s="329"/>
      <c r="L3" s="329"/>
      <c r="M3" s="329"/>
      <c r="N3" s="329"/>
      <c r="O3" s="330"/>
      <c r="P3" s="82" t="s">
        <v>440</v>
      </c>
    </row>
    <row r="4" spans="1:16" s="5" customFormat="1" ht="16.5" customHeight="1">
      <c r="A4" s="79" t="s">
        <v>441</v>
      </c>
      <c r="B4" s="80"/>
      <c r="C4" s="84" t="s">
        <v>442</v>
      </c>
      <c r="D4" s="84"/>
      <c r="E4" s="327" t="s">
        <v>34</v>
      </c>
      <c r="F4" s="328"/>
      <c r="G4" s="328"/>
      <c r="H4" s="80"/>
      <c r="I4" s="87" t="s">
        <v>443</v>
      </c>
      <c r="J4" s="331" t="s">
        <v>444</v>
      </c>
      <c r="K4" s="332"/>
      <c r="L4" s="333"/>
      <c r="M4" s="331" t="s">
        <v>445</v>
      </c>
      <c r="N4" s="332"/>
      <c r="O4" s="333"/>
      <c r="P4" s="88" t="s">
        <v>446</v>
      </c>
    </row>
    <row r="5" spans="1:16" s="5" customFormat="1" ht="16.5" customHeight="1">
      <c r="A5" s="79" t="s">
        <v>447</v>
      </c>
      <c r="B5" s="84" t="s">
        <v>448</v>
      </c>
      <c r="C5" s="84" t="s">
        <v>35</v>
      </c>
      <c r="D5" s="84" t="s">
        <v>448</v>
      </c>
      <c r="E5" s="9" t="s">
        <v>36</v>
      </c>
      <c r="F5" s="9" t="s">
        <v>37</v>
      </c>
      <c r="G5" s="80" t="s">
        <v>38</v>
      </c>
      <c r="H5" s="80"/>
      <c r="I5" s="9"/>
      <c r="J5" s="80" t="s">
        <v>36</v>
      </c>
      <c r="K5" s="89" t="s">
        <v>37</v>
      </c>
      <c r="L5" s="9" t="s">
        <v>38</v>
      </c>
      <c r="M5" s="80" t="s">
        <v>36</v>
      </c>
      <c r="N5" s="89" t="s">
        <v>37</v>
      </c>
      <c r="O5" s="90" t="s">
        <v>38</v>
      </c>
      <c r="P5" s="88" t="s">
        <v>449</v>
      </c>
    </row>
    <row r="6" spans="1:16" s="5" customFormat="1" ht="16.5" customHeight="1">
      <c r="A6" s="91" t="s">
        <v>94</v>
      </c>
      <c r="B6" s="92" t="s">
        <v>450</v>
      </c>
      <c r="C6" s="92" t="s">
        <v>39</v>
      </c>
      <c r="D6" s="92" t="s">
        <v>451</v>
      </c>
      <c r="E6" s="93" t="s">
        <v>40</v>
      </c>
      <c r="F6" s="93" t="s">
        <v>41</v>
      </c>
      <c r="G6" s="86" t="s">
        <v>42</v>
      </c>
      <c r="H6" s="80"/>
      <c r="I6" s="93" t="s">
        <v>40</v>
      </c>
      <c r="J6" s="86" t="s">
        <v>40</v>
      </c>
      <c r="K6" s="92" t="s">
        <v>41</v>
      </c>
      <c r="L6" s="93" t="s">
        <v>42</v>
      </c>
      <c r="M6" s="86" t="s">
        <v>40</v>
      </c>
      <c r="N6" s="92" t="s">
        <v>41</v>
      </c>
      <c r="O6" s="86" t="s">
        <v>42</v>
      </c>
      <c r="P6" s="85" t="s">
        <v>452</v>
      </c>
    </row>
    <row r="7" spans="1:17" s="5" customFormat="1" ht="41.25" customHeight="1">
      <c r="A7" s="87">
        <v>2008</v>
      </c>
      <c r="B7" s="11">
        <v>27</v>
      </c>
      <c r="C7" s="11">
        <v>127</v>
      </c>
      <c r="D7" s="11">
        <v>143</v>
      </c>
      <c r="E7" s="10">
        <v>2010</v>
      </c>
      <c r="F7" s="11">
        <v>1055</v>
      </c>
      <c r="G7" s="11">
        <v>955</v>
      </c>
      <c r="H7" s="10"/>
      <c r="I7" s="10">
        <v>257</v>
      </c>
      <c r="J7" s="10">
        <v>213</v>
      </c>
      <c r="K7" s="11">
        <v>99</v>
      </c>
      <c r="L7" s="11">
        <v>114</v>
      </c>
      <c r="M7" s="10">
        <v>44</v>
      </c>
      <c r="N7" s="10">
        <v>23</v>
      </c>
      <c r="O7" s="10">
        <v>21</v>
      </c>
      <c r="P7" s="11">
        <v>9</v>
      </c>
      <c r="Q7" s="12"/>
    </row>
    <row r="8" spans="1:17" s="5" customFormat="1" ht="41.25" customHeight="1">
      <c r="A8" s="9">
        <v>2009</v>
      </c>
      <c r="B8" s="11">
        <v>27</v>
      </c>
      <c r="C8" s="11">
        <v>126</v>
      </c>
      <c r="D8" s="11">
        <v>136</v>
      </c>
      <c r="E8" s="10">
        <v>1901</v>
      </c>
      <c r="F8" s="11">
        <v>1010</v>
      </c>
      <c r="G8" s="11">
        <v>891</v>
      </c>
      <c r="H8" s="10"/>
      <c r="I8" s="10">
        <v>262</v>
      </c>
      <c r="J8" s="10">
        <v>217</v>
      </c>
      <c r="K8" s="11">
        <v>102</v>
      </c>
      <c r="L8" s="11">
        <v>115</v>
      </c>
      <c r="M8" s="10">
        <v>45</v>
      </c>
      <c r="N8" s="10">
        <v>25</v>
      </c>
      <c r="O8" s="10">
        <v>20</v>
      </c>
      <c r="P8" s="11">
        <v>11.415044713308784</v>
      </c>
      <c r="Q8" s="12"/>
    </row>
    <row r="9" spans="1:17" s="5" customFormat="1" ht="41.25" customHeight="1">
      <c r="A9" s="9">
        <v>2010</v>
      </c>
      <c r="B9" s="11">
        <v>25</v>
      </c>
      <c r="C9" s="11">
        <v>120</v>
      </c>
      <c r="D9" s="11">
        <v>124</v>
      </c>
      <c r="E9" s="10">
        <v>1797</v>
      </c>
      <c r="F9" s="11">
        <v>931</v>
      </c>
      <c r="G9" s="11">
        <v>866</v>
      </c>
      <c r="H9" s="10"/>
      <c r="I9" s="10">
        <v>253</v>
      </c>
      <c r="J9" s="10">
        <v>210</v>
      </c>
      <c r="K9" s="11">
        <v>101</v>
      </c>
      <c r="L9" s="11">
        <v>109</v>
      </c>
      <c r="M9" s="10">
        <v>43</v>
      </c>
      <c r="N9" s="10">
        <v>25</v>
      </c>
      <c r="O9" s="10">
        <v>18</v>
      </c>
      <c r="P9" s="11">
        <v>8.557142857142857</v>
      </c>
      <c r="Q9" s="12"/>
    </row>
    <row r="10" spans="1:17" s="5" customFormat="1" ht="41.25" customHeight="1">
      <c r="A10" s="9">
        <v>2011</v>
      </c>
      <c r="B10" s="169">
        <v>25</v>
      </c>
      <c r="C10" s="169">
        <v>119</v>
      </c>
      <c r="D10" s="169">
        <v>136</v>
      </c>
      <c r="E10" s="169">
        <v>1725</v>
      </c>
      <c r="F10" s="169">
        <v>890</v>
      </c>
      <c r="G10" s="169">
        <v>835</v>
      </c>
      <c r="H10" s="169"/>
      <c r="I10" s="169">
        <v>267</v>
      </c>
      <c r="J10" s="169">
        <v>228</v>
      </c>
      <c r="K10" s="169">
        <v>100</v>
      </c>
      <c r="L10" s="169">
        <v>128</v>
      </c>
      <c r="M10" s="169">
        <v>39</v>
      </c>
      <c r="N10" s="169">
        <v>24</v>
      </c>
      <c r="O10" s="169">
        <v>15</v>
      </c>
      <c r="P10" s="169">
        <v>7.565789473684211</v>
      </c>
      <c r="Q10" s="197"/>
    </row>
    <row r="11" spans="1:17" s="5" customFormat="1" ht="41.25" customHeight="1">
      <c r="A11" s="13">
        <v>2012</v>
      </c>
      <c r="B11" s="168">
        <f aca="true" t="shared" si="0" ref="B11:G11">SUM(B12:B18)</f>
        <v>25</v>
      </c>
      <c r="C11" s="168">
        <f t="shared" si="0"/>
        <v>119</v>
      </c>
      <c r="D11" s="168">
        <f t="shared" si="0"/>
        <v>134</v>
      </c>
      <c r="E11" s="168">
        <f t="shared" si="0"/>
        <v>1692</v>
      </c>
      <c r="F11" s="168">
        <f t="shared" si="0"/>
        <v>856</v>
      </c>
      <c r="G11" s="168">
        <f t="shared" si="0"/>
        <v>836</v>
      </c>
      <c r="H11" s="168"/>
      <c r="I11" s="168">
        <f>J11+M11</f>
        <v>263</v>
      </c>
      <c r="J11" s="168">
        <f aca="true" t="shared" si="1" ref="J11:O11">SUM(J12:J18)</f>
        <v>225</v>
      </c>
      <c r="K11" s="168">
        <f t="shared" si="1"/>
        <v>103</v>
      </c>
      <c r="L11" s="168">
        <f t="shared" si="1"/>
        <v>122</v>
      </c>
      <c r="M11" s="168">
        <f t="shared" si="1"/>
        <v>38</v>
      </c>
      <c r="N11" s="168">
        <f t="shared" si="1"/>
        <v>19</v>
      </c>
      <c r="O11" s="168">
        <f t="shared" si="1"/>
        <v>19</v>
      </c>
      <c r="P11" s="168">
        <f>E11/J11</f>
        <v>7.52</v>
      </c>
      <c r="Q11" s="12"/>
    </row>
    <row r="12" spans="1:16" s="15" customFormat="1" ht="41.25" customHeight="1">
      <c r="A12" s="14" t="s">
        <v>453</v>
      </c>
      <c r="B12" s="169">
        <v>5</v>
      </c>
      <c r="C12" s="169">
        <v>33</v>
      </c>
      <c r="D12" s="169">
        <v>37</v>
      </c>
      <c r="E12" s="169">
        <v>659</v>
      </c>
      <c r="F12" s="169">
        <f aca="true" t="shared" si="2" ref="F12:F18">E12-G12</f>
        <v>340</v>
      </c>
      <c r="G12" s="169">
        <v>319</v>
      </c>
      <c r="H12" s="169"/>
      <c r="I12" s="169">
        <f aca="true" t="shared" si="3" ref="I12:I18">J12+M12</f>
        <v>71</v>
      </c>
      <c r="J12" s="169">
        <v>59</v>
      </c>
      <c r="K12" s="286">
        <f>J12-L12</f>
        <v>24</v>
      </c>
      <c r="L12" s="286">
        <v>35</v>
      </c>
      <c r="M12" s="169">
        <v>12</v>
      </c>
      <c r="N12" s="286">
        <v>5</v>
      </c>
      <c r="O12" s="286">
        <f>M12-N12</f>
        <v>7</v>
      </c>
      <c r="P12" s="169">
        <f>E12/J12</f>
        <v>11.169491525423728</v>
      </c>
    </row>
    <row r="13" spans="1:16" s="17" customFormat="1" ht="41.25" customHeight="1">
      <c r="A13" s="14" t="s">
        <v>454</v>
      </c>
      <c r="B13" s="169">
        <v>3</v>
      </c>
      <c r="C13" s="169">
        <v>12</v>
      </c>
      <c r="D13" s="169">
        <v>16</v>
      </c>
      <c r="E13" s="169">
        <v>122</v>
      </c>
      <c r="F13" s="169">
        <f t="shared" si="2"/>
        <v>55</v>
      </c>
      <c r="G13" s="169">
        <v>67</v>
      </c>
      <c r="H13" s="287"/>
      <c r="I13" s="169">
        <f t="shared" si="3"/>
        <v>27</v>
      </c>
      <c r="J13" s="169">
        <v>24</v>
      </c>
      <c r="K13" s="286">
        <f aca="true" t="shared" si="4" ref="K13:K18">J13-L13</f>
        <v>11</v>
      </c>
      <c r="L13" s="286">
        <v>13</v>
      </c>
      <c r="M13" s="169">
        <v>3</v>
      </c>
      <c r="N13" s="286">
        <v>1</v>
      </c>
      <c r="O13" s="286">
        <f aca="true" t="shared" si="5" ref="O13:O18">M13-N13</f>
        <v>2</v>
      </c>
      <c r="P13" s="169">
        <f aca="true" t="shared" si="6" ref="P13:P18">E13/J13</f>
        <v>5.083333333333333</v>
      </c>
    </row>
    <row r="14" spans="1:16" s="18" customFormat="1" ht="41.25" customHeight="1">
      <c r="A14" s="14" t="s">
        <v>455</v>
      </c>
      <c r="B14" s="169">
        <v>5</v>
      </c>
      <c r="C14" s="169">
        <v>15</v>
      </c>
      <c r="D14" s="169">
        <v>16</v>
      </c>
      <c r="E14" s="169">
        <v>127</v>
      </c>
      <c r="F14" s="169">
        <f t="shared" si="2"/>
        <v>69</v>
      </c>
      <c r="G14" s="169">
        <v>58</v>
      </c>
      <c r="H14" s="287"/>
      <c r="I14" s="169">
        <f t="shared" si="3"/>
        <v>34</v>
      </c>
      <c r="J14" s="169">
        <v>30</v>
      </c>
      <c r="K14" s="286">
        <f t="shared" si="4"/>
        <v>16</v>
      </c>
      <c r="L14" s="286">
        <v>14</v>
      </c>
      <c r="M14" s="169">
        <v>4</v>
      </c>
      <c r="N14" s="286">
        <v>4</v>
      </c>
      <c r="O14" s="154">
        <v>0</v>
      </c>
      <c r="P14" s="169">
        <f t="shared" si="6"/>
        <v>4.233333333333333</v>
      </c>
    </row>
    <row r="15" spans="1:16" s="18" customFormat="1" ht="41.25" customHeight="1">
      <c r="A15" s="14" t="s">
        <v>456</v>
      </c>
      <c r="B15" s="169">
        <v>3</v>
      </c>
      <c r="C15" s="169">
        <v>24</v>
      </c>
      <c r="D15" s="169">
        <v>29</v>
      </c>
      <c r="E15" s="169">
        <v>482</v>
      </c>
      <c r="F15" s="169">
        <f t="shared" si="2"/>
        <v>244</v>
      </c>
      <c r="G15" s="169">
        <v>238</v>
      </c>
      <c r="H15" s="287"/>
      <c r="I15" s="169">
        <f t="shared" si="3"/>
        <v>48</v>
      </c>
      <c r="J15" s="169">
        <v>42</v>
      </c>
      <c r="K15" s="286">
        <f t="shared" si="4"/>
        <v>16</v>
      </c>
      <c r="L15" s="286">
        <v>26</v>
      </c>
      <c r="M15" s="169">
        <v>6</v>
      </c>
      <c r="N15" s="286">
        <v>3</v>
      </c>
      <c r="O15" s="286">
        <f t="shared" si="5"/>
        <v>3</v>
      </c>
      <c r="P15" s="169">
        <f t="shared" si="6"/>
        <v>11.476190476190476</v>
      </c>
    </row>
    <row r="16" spans="1:16" s="18" customFormat="1" ht="41.25" customHeight="1">
      <c r="A16" s="14" t="s">
        <v>457</v>
      </c>
      <c r="B16" s="169">
        <v>3</v>
      </c>
      <c r="C16" s="169">
        <v>13</v>
      </c>
      <c r="D16" s="169">
        <v>13</v>
      </c>
      <c r="E16" s="169">
        <v>118</v>
      </c>
      <c r="F16" s="169">
        <f t="shared" si="2"/>
        <v>62</v>
      </c>
      <c r="G16" s="169">
        <v>56</v>
      </c>
      <c r="H16" s="287"/>
      <c r="I16" s="169">
        <f t="shared" si="3"/>
        <v>29</v>
      </c>
      <c r="J16" s="169">
        <v>24</v>
      </c>
      <c r="K16" s="286">
        <f t="shared" si="4"/>
        <v>11</v>
      </c>
      <c r="L16" s="286">
        <v>13</v>
      </c>
      <c r="M16" s="169">
        <v>5</v>
      </c>
      <c r="N16" s="286">
        <v>2</v>
      </c>
      <c r="O16" s="286">
        <f t="shared" si="5"/>
        <v>3</v>
      </c>
      <c r="P16" s="169">
        <f t="shared" si="6"/>
        <v>4.916666666666667</v>
      </c>
    </row>
    <row r="17" spans="1:16" s="18" customFormat="1" ht="41.25" customHeight="1">
      <c r="A17" s="14" t="s">
        <v>458</v>
      </c>
      <c r="B17" s="169">
        <v>3</v>
      </c>
      <c r="C17" s="169">
        <v>11</v>
      </c>
      <c r="D17" s="169">
        <v>11</v>
      </c>
      <c r="E17" s="169">
        <v>83</v>
      </c>
      <c r="F17" s="169">
        <f t="shared" si="2"/>
        <v>36</v>
      </c>
      <c r="G17" s="169">
        <v>47</v>
      </c>
      <c r="H17" s="287"/>
      <c r="I17" s="169">
        <f t="shared" si="3"/>
        <v>28</v>
      </c>
      <c r="J17" s="169">
        <v>24</v>
      </c>
      <c r="K17" s="286">
        <f t="shared" si="4"/>
        <v>13</v>
      </c>
      <c r="L17" s="286">
        <v>11</v>
      </c>
      <c r="M17" s="169">
        <v>4</v>
      </c>
      <c r="N17" s="286">
        <v>2</v>
      </c>
      <c r="O17" s="286">
        <f t="shared" si="5"/>
        <v>2</v>
      </c>
      <c r="P17" s="169">
        <f t="shared" si="6"/>
        <v>3.4583333333333335</v>
      </c>
    </row>
    <row r="18" spans="1:16" s="18" customFormat="1" ht="41.25" customHeight="1" thickBot="1">
      <c r="A18" s="19" t="s">
        <v>459</v>
      </c>
      <c r="B18" s="288">
        <v>3</v>
      </c>
      <c r="C18" s="289">
        <v>11</v>
      </c>
      <c r="D18" s="289">
        <v>12</v>
      </c>
      <c r="E18" s="289">
        <v>101</v>
      </c>
      <c r="F18" s="289">
        <f t="shared" si="2"/>
        <v>50</v>
      </c>
      <c r="G18" s="289">
        <v>51</v>
      </c>
      <c r="H18" s="290"/>
      <c r="I18" s="289">
        <f t="shared" si="3"/>
        <v>26</v>
      </c>
      <c r="J18" s="289">
        <v>22</v>
      </c>
      <c r="K18" s="291">
        <f t="shared" si="4"/>
        <v>12</v>
      </c>
      <c r="L18" s="291">
        <v>10</v>
      </c>
      <c r="M18" s="289">
        <v>4</v>
      </c>
      <c r="N18" s="291">
        <v>2</v>
      </c>
      <c r="O18" s="291">
        <f t="shared" si="5"/>
        <v>2</v>
      </c>
      <c r="P18" s="289">
        <f t="shared" si="6"/>
        <v>4.590909090909091</v>
      </c>
    </row>
    <row r="19" spans="1:16" ht="12" customHeight="1" thickTop="1">
      <c r="A19" s="20" t="s">
        <v>460</v>
      </c>
      <c r="B19" s="11"/>
      <c r="C19" s="11"/>
      <c r="D19" s="11"/>
      <c r="E19" s="11"/>
      <c r="F19" s="168"/>
      <c r="G19" s="11"/>
      <c r="H19" s="16"/>
      <c r="I19" s="168"/>
      <c r="J19" s="10"/>
      <c r="K19" s="10"/>
      <c r="L19" s="10"/>
      <c r="M19" s="10"/>
      <c r="N19" s="10"/>
      <c r="O19" s="10"/>
      <c r="P19" s="11"/>
    </row>
  </sheetData>
  <sheetProtection/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7">
      <selection activeCell="J9" sqref="J9"/>
    </sheetView>
  </sheetViews>
  <sheetFormatPr defaultColWidth="8.88671875" defaultRowHeight="13.5"/>
  <cols>
    <col min="1" max="1" width="14.5546875" style="25" customWidth="1"/>
    <col min="2" max="12" width="5.99609375" style="25" customWidth="1"/>
    <col min="13" max="13" width="2.77734375" style="22" customWidth="1"/>
    <col min="14" max="20" width="8.4453125" style="25" customWidth="1"/>
    <col min="21" max="22" width="8.4453125" style="24" customWidth="1"/>
    <col min="23" max="16384" width="8.88671875" style="24" customWidth="1"/>
  </cols>
  <sheetData>
    <row r="1" spans="1:22" s="8" customFormat="1" ht="45" customHeight="1">
      <c r="A1" s="324" t="s">
        <v>461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78"/>
      <c r="N1" s="324" t="s">
        <v>533</v>
      </c>
      <c r="O1" s="324"/>
      <c r="P1" s="324"/>
      <c r="Q1" s="324"/>
      <c r="R1" s="324"/>
      <c r="S1" s="324"/>
      <c r="T1" s="324"/>
      <c r="U1" s="324"/>
      <c r="V1" s="324"/>
    </row>
    <row r="2" spans="1:22" s="5" customFormat="1" ht="25.5" customHeight="1" thickBot="1">
      <c r="A2" s="26" t="s">
        <v>534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535</v>
      </c>
    </row>
    <row r="3" spans="1:22" s="5" customFormat="1" ht="16.5" customHeight="1" thickTop="1">
      <c r="A3" s="79" t="s">
        <v>536</v>
      </c>
      <c r="B3" s="9" t="s">
        <v>87</v>
      </c>
      <c r="C3" s="9" t="s">
        <v>43</v>
      </c>
      <c r="D3" s="325" t="s">
        <v>537</v>
      </c>
      <c r="E3" s="326"/>
      <c r="F3" s="334"/>
      <c r="G3" s="325" t="s">
        <v>538</v>
      </c>
      <c r="H3" s="326"/>
      <c r="I3" s="334"/>
      <c r="J3" s="325" t="s">
        <v>539</v>
      </c>
      <c r="K3" s="326"/>
      <c r="L3" s="326"/>
      <c r="M3" s="80"/>
      <c r="N3" s="326" t="s">
        <v>540</v>
      </c>
      <c r="O3" s="326"/>
      <c r="P3" s="334"/>
      <c r="Q3" s="325" t="s">
        <v>541</v>
      </c>
      <c r="R3" s="326"/>
      <c r="S3" s="334"/>
      <c r="T3" s="336" t="s">
        <v>542</v>
      </c>
      <c r="U3" s="329"/>
      <c r="V3" s="329"/>
    </row>
    <row r="4" spans="1:22" s="5" customFormat="1" ht="16.5" customHeight="1">
      <c r="A4" s="79" t="s">
        <v>543</v>
      </c>
      <c r="B4" s="95"/>
      <c r="C4" s="9" t="s">
        <v>544</v>
      </c>
      <c r="D4" s="327" t="s">
        <v>545</v>
      </c>
      <c r="E4" s="328"/>
      <c r="F4" s="335"/>
      <c r="G4" s="327" t="s">
        <v>95</v>
      </c>
      <c r="H4" s="328"/>
      <c r="I4" s="335"/>
      <c r="J4" s="327" t="s">
        <v>47</v>
      </c>
      <c r="K4" s="328"/>
      <c r="L4" s="328"/>
      <c r="M4" s="80"/>
      <c r="N4" s="328" t="s">
        <v>96</v>
      </c>
      <c r="O4" s="328"/>
      <c r="P4" s="335"/>
      <c r="Q4" s="327" t="s">
        <v>97</v>
      </c>
      <c r="R4" s="328"/>
      <c r="S4" s="335"/>
      <c r="T4" s="84" t="s">
        <v>36</v>
      </c>
      <c r="U4" s="246" t="s">
        <v>546</v>
      </c>
      <c r="V4" s="247" t="s">
        <v>547</v>
      </c>
    </row>
    <row r="5" spans="1:22" s="5" customFormat="1" ht="16.5" customHeight="1">
      <c r="A5" s="79" t="s">
        <v>548</v>
      </c>
      <c r="B5" s="9"/>
      <c r="C5" s="9" t="s">
        <v>549</v>
      </c>
      <c r="D5" s="9" t="s">
        <v>36</v>
      </c>
      <c r="E5" s="9" t="s">
        <v>37</v>
      </c>
      <c r="F5" s="9" t="s">
        <v>38</v>
      </c>
      <c r="G5" s="9" t="s">
        <v>36</v>
      </c>
      <c r="H5" s="9" t="s">
        <v>37</v>
      </c>
      <c r="I5" s="9" t="s">
        <v>38</v>
      </c>
      <c r="J5" s="9" t="s">
        <v>36</v>
      </c>
      <c r="K5" s="9" t="s">
        <v>37</v>
      </c>
      <c r="L5" s="90" t="s">
        <v>38</v>
      </c>
      <c r="M5" s="80"/>
      <c r="N5" s="9" t="s">
        <v>36</v>
      </c>
      <c r="O5" s="9" t="s">
        <v>37</v>
      </c>
      <c r="P5" s="84" t="s">
        <v>38</v>
      </c>
      <c r="Q5" s="9" t="s">
        <v>36</v>
      </c>
      <c r="R5" s="9" t="s">
        <v>37</v>
      </c>
      <c r="S5" s="9" t="s">
        <v>38</v>
      </c>
      <c r="T5" s="84"/>
      <c r="U5" s="247"/>
      <c r="V5" s="248"/>
    </row>
    <row r="6" spans="1:22" s="5" customFormat="1" ht="16.5" customHeight="1">
      <c r="A6" s="91" t="s">
        <v>94</v>
      </c>
      <c r="B6" s="96" t="s">
        <v>44</v>
      </c>
      <c r="C6" s="93" t="s">
        <v>550</v>
      </c>
      <c r="D6" s="93" t="s">
        <v>40</v>
      </c>
      <c r="E6" s="93" t="s">
        <v>41</v>
      </c>
      <c r="F6" s="93" t="s">
        <v>42</v>
      </c>
      <c r="G6" s="93" t="s">
        <v>40</v>
      </c>
      <c r="H6" s="93" t="s">
        <v>41</v>
      </c>
      <c r="I6" s="93" t="s">
        <v>42</v>
      </c>
      <c r="J6" s="93" t="s">
        <v>40</v>
      </c>
      <c r="K6" s="93" t="s">
        <v>41</v>
      </c>
      <c r="L6" s="85" t="s">
        <v>42</v>
      </c>
      <c r="M6" s="80"/>
      <c r="N6" s="93" t="s">
        <v>40</v>
      </c>
      <c r="O6" s="93" t="s">
        <v>41</v>
      </c>
      <c r="P6" s="92" t="s">
        <v>42</v>
      </c>
      <c r="Q6" s="93" t="s">
        <v>40</v>
      </c>
      <c r="R6" s="93" t="s">
        <v>41</v>
      </c>
      <c r="S6" s="93" t="s">
        <v>42</v>
      </c>
      <c r="T6" s="92" t="s">
        <v>40</v>
      </c>
      <c r="U6" s="249" t="s">
        <v>551</v>
      </c>
      <c r="V6" s="250" t="s">
        <v>552</v>
      </c>
    </row>
    <row r="7" spans="1:22" s="5" customFormat="1" ht="41.25" customHeight="1">
      <c r="A7" s="87">
        <v>2008</v>
      </c>
      <c r="B7" s="28">
        <v>10</v>
      </c>
      <c r="C7" s="29">
        <v>16</v>
      </c>
      <c r="D7" s="27">
        <v>169</v>
      </c>
      <c r="E7" s="29">
        <v>88</v>
      </c>
      <c r="F7" s="29">
        <v>81</v>
      </c>
      <c r="G7" s="27">
        <v>20</v>
      </c>
      <c r="H7" s="29" t="s">
        <v>117</v>
      </c>
      <c r="I7" s="29">
        <v>20</v>
      </c>
      <c r="J7" s="153" t="s">
        <v>117</v>
      </c>
      <c r="K7" s="29" t="s">
        <v>117</v>
      </c>
      <c r="L7" s="27" t="s">
        <v>117</v>
      </c>
      <c r="M7" s="29"/>
      <c r="N7" s="27">
        <v>103</v>
      </c>
      <c r="O7" s="29">
        <v>60</v>
      </c>
      <c r="P7" s="27">
        <v>43</v>
      </c>
      <c r="Q7" s="27">
        <v>112</v>
      </c>
      <c r="R7" s="27">
        <v>63</v>
      </c>
      <c r="S7" s="29">
        <v>49</v>
      </c>
      <c r="T7" s="75">
        <v>16</v>
      </c>
      <c r="U7" s="75">
        <v>16</v>
      </c>
      <c r="V7" s="75" t="s">
        <v>117</v>
      </c>
    </row>
    <row r="8" spans="1:22" s="5" customFormat="1" ht="41.25" customHeight="1">
      <c r="A8" s="9">
        <v>2009</v>
      </c>
      <c r="B8" s="28">
        <v>10</v>
      </c>
      <c r="C8" s="29">
        <v>15</v>
      </c>
      <c r="D8" s="27">
        <v>168</v>
      </c>
      <c r="E8" s="29">
        <v>90</v>
      </c>
      <c r="F8" s="29">
        <v>78</v>
      </c>
      <c r="G8" s="27">
        <v>18</v>
      </c>
      <c r="H8" s="153">
        <v>0</v>
      </c>
      <c r="I8" s="29">
        <v>18</v>
      </c>
      <c r="J8" s="153">
        <v>0</v>
      </c>
      <c r="K8" s="29" t="s">
        <v>117</v>
      </c>
      <c r="L8" s="27" t="s">
        <v>117</v>
      </c>
      <c r="M8" s="29"/>
      <c r="N8" s="27">
        <v>95</v>
      </c>
      <c r="O8" s="29">
        <v>52</v>
      </c>
      <c r="P8" s="27">
        <v>43</v>
      </c>
      <c r="Q8" s="27">
        <v>125</v>
      </c>
      <c r="R8" s="27">
        <v>65</v>
      </c>
      <c r="S8" s="29">
        <v>60</v>
      </c>
      <c r="T8" s="75">
        <v>15</v>
      </c>
      <c r="U8" s="75">
        <v>15</v>
      </c>
      <c r="V8" s="75" t="s">
        <v>117</v>
      </c>
    </row>
    <row r="9" spans="1:22" s="5" customFormat="1" ht="41.25" customHeight="1">
      <c r="A9" s="9">
        <v>2010</v>
      </c>
      <c r="B9" s="28">
        <v>9</v>
      </c>
      <c r="C9" s="29">
        <v>15</v>
      </c>
      <c r="D9" s="27">
        <v>169</v>
      </c>
      <c r="E9" s="29">
        <v>88</v>
      </c>
      <c r="F9" s="29">
        <v>81</v>
      </c>
      <c r="G9" s="27">
        <v>18</v>
      </c>
      <c r="H9" s="174">
        <v>0</v>
      </c>
      <c r="I9" s="29">
        <v>18</v>
      </c>
      <c r="J9" s="27">
        <v>1</v>
      </c>
      <c r="K9" s="153">
        <v>0</v>
      </c>
      <c r="L9" s="27">
        <v>1</v>
      </c>
      <c r="M9" s="29"/>
      <c r="N9" s="27">
        <v>91</v>
      </c>
      <c r="O9" s="29">
        <v>49</v>
      </c>
      <c r="P9" s="27">
        <v>42</v>
      </c>
      <c r="Q9" s="27">
        <v>81</v>
      </c>
      <c r="R9" s="27">
        <v>43</v>
      </c>
      <c r="S9" s="29">
        <v>38</v>
      </c>
      <c r="T9" s="75">
        <v>8</v>
      </c>
      <c r="U9" s="75">
        <v>8</v>
      </c>
      <c r="V9" s="268">
        <v>1</v>
      </c>
    </row>
    <row r="10" spans="1:22" s="5" customFormat="1" ht="41.25" customHeight="1">
      <c r="A10" s="9">
        <v>2011</v>
      </c>
      <c r="B10" s="28">
        <v>9</v>
      </c>
      <c r="C10" s="28">
        <v>15</v>
      </c>
      <c r="D10" s="28">
        <v>171</v>
      </c>
      <c r="E10" s="28">
        <v>81</v>
      </c>
      <c r="F10" s="28">
        <v>90</v>
      </c>
      <c r="G10" s="69">
        <v>20</v>
      </c>
      <c r="H10" s="174">
        <v>0</v>
      </c>
      <c r="I10" s="28">
        <v>20</v>
      </c>
      <c r="J10" s="153">
        <v>1</v>
      </c>
      <c r="K10" s="153">
        <v>1</v>
      </c>
      <c r="L10" s="153">
        <v>1</v>
      </c>
      <c r="M10" s="28"/>
      <c r="N10" s="28">
        <v>84</v>
      </c>
      <c r="O10" s="28">
        <v>46</v>
      </c>
      <c r="P10" s="28">
        <v>38</v>
      </c>
      <c r="Q10" s="28">
        <v>136</v>
      </c>
      <c r="R10" s="28">
        <v>69</v>
      </c>
      <c r="S10" s="28">
        <v>67</v>
      </c>
      <c r="T10" s="171">
        <v>10</v>
      </c>
      <c r="U10" s="171">
        <v>10</v>
      </c>
      <c r="V10" s="151">
        <v>0</v>
      </c>
    </row>
    <row r="11" spans="1:22" s="5" customFormat="1" ht="41.25" customHeight="1">
      <c r="A11" s="13">
        <v>2012</v>
      </c>
      <c r="B11" s="30">
        <f>SUM(B12:B18)</f>
        <v>9</v>
      </c>
      <c r="C11" s="30">
        <f aca="true" t="shared" si="0" ref="C11:S11">SUM(C12:C18)</f>
        <v>15</v>
      </c>
      <c r="D11" s="30">
        <f t="shared" si="0"/>
        <v>179</v>
      </c>
      <c r="E11" s="30">
        <f t="shared" si="0"/>
        <v>88</v>
      </c>
      <c r="F11" s="30">
        <f t="shared" si="0"/>
        <v>91</v>
      </c>
      <c r="G11" s="30">
        <f t="shared" si="0"/>
        <v>19</v>
      </c>
      <c r="H11" s="153">
        <v>1</v>
      </c>
      <c r="I11" s="30">
        <f t="shared" si="0"/>
        <v>19</v>
      </c>
      <c r="J11" s="153">
        <v>1</v>
      </c>
      <c r="K11" s="153">
        <v>1</v>
      </c>
      <c r="L11" s="153">
        <v>1</v>
      </c>
      <c r="M11" s="30"/>
      <c r="N11" s="30">
        <f t="shared" si="0"/>
        <v>102</v>
      </c>
      <c r="O11" s="30">
        <f t="shared" si="0"/>
        <v>47</v>
      </c>
      <c r="P11" s="30">
        <f t="shared" si="0"/>
        <v>55</v>
      </c>
      <c r="Q11" s="30">
        <f t="shared" si="0"/>
        <v>153</v>
      </c>
      <c r="R11" s="30">
        <f t="shared" si="0"/>
        <v>72</v>
      </c>
      <c r="S11" s="30">
        <f t="shared" si="0"/>
        <v>81</v>
      </c>
      <c r="T11" s="125">
        <f>SUM(T12:T18)</f>
        <v>10</v>
      </c>
      <c r="U11" s="125">
        <f>SUM(U12:U18)</f>
        <v>10</v>
      </c>
      <c r="V11" s="151">
        <v>0</v>
      </c>
    </row>
    <row r="12" spans="1:22" s="5" customFormat="1" ht="41.25" customHeight="1">
      <c r="A12" s="14" t="s">
        <v>553</v>
      </c>
      <c r="B12" s="28">
        <v>2</v>
      </c>
      <c r="C12" s="28">
        <v>5</v>
      </c>
      <c r="D12" s="28">
        <v>84</v>
      </c>
      <c r="E12" s="28">
        <f aca="true" t="shared" si="1" ref="E12:E17">D12-F12</f>
        <v>41</v>
      </c>
      <c r="F12" s="28">
        <v>43</v>
      </c>
      <c r="G12" s="69">
        <v>7</v>
      </c>
      <c r="H12" s="151">
        <v>0</v>
      </c>
      <c r="I12" s="28">
        <v>7</v>
      </c>
      <c r="J12" s="151">
        <v>0</v>
      </c>
      <c r="K12" s="151">
        <v>0</v>
      </c>
      <c r="L12" s="151">
        <v>0</v>
      </c>
      <c r="M12" s="28"/>
      <c r="N12" s="28">
        <v>44</v>
      </c>
      <c r="O12" s="28">
        <v>21</v>
      </c>
      <c r="P12" s="28">
        <f aca="true" t="shared" si="2" ref="P12:P17">N12-O12</f>
        <v>23</v>
      </c>
      <c r="Q12" s="28">
        <v>62</v>
      </c>
      <c r="R12" s="28">
        <f aca="true" t="shared" si="3" ref="R12:R17">Q12-S12</f>
        <v>32</v>
      </c>
      <c r="S12" s="28">
        <v>30</v>
      </c>
      <c r="T12" s="171">
        <v>2</v>
      </c>
      <c r="U12" s="171">
        <v>2</v>
      </c>
      <c r="V12" s="151">
        <v>0</v>
      </c>
    </row>
    <row r="13" spans="1:22" s="5" customFormat="1" ht="41.25" customHeight="1">
      <c r="A13" s="14" t="s">
        <v>554</v>
      </c>
      <c r="B13" s="28">
        <v>1</v>
      </c>
      <c r="C13" s="28">
        <v>1</v>
      </c>
      <c r="D13" s="28">
        <v>6</v>
      </c>
      <c r="E13" s="28">
        <f t="shared" si="1"/>
        <v>2</v>
      </c>
      <c r="F13" s="28">
        <v>4</v>
      </c>
      <c r="G13" s="69">
        <v>1</v>
      </c>
      <c r="H13" s="151">
        <v>0</v>
      </c>
      <c r="I13" s="28">
        <v>1</v>
      </c>
      <c r="J13" s="151">
        <v>0</v>
      </c>
      <c r="K13" s="151">
        <v>0</v>
      </c>
      <c r="L13" s="151">
        <v>0</v>
      </c>
      <c r="M13" s="28"/>
      <c r="N13" s="28">
        <v>4</v>
      </c>
      <c r="O13" s="28">
        <v>2</v>
      </c>
      <c r="P13" s="28">
        <f t="shared" si="2"/>
        <v>2</v>
      </c>
      <c r="Q13" s="28">
        <v>6</v>
      </c>
      <c r="R13" s="28">
        <f t="shared" si="3"/>
        <v>1</v>
      </c>
      <c r="S13" s="28">
        <v>5</v>
      </c>
      <c r="T13" s="171">
        <v>2</v>
      </c>
      <c r="U13" s="171">
        <v>2</v>
      </c>
      <c r="V13" s="151">
        <v>0</v>
      </c>
    </row>
    <row r="14" spans="1:22" s="5" customFormat="1" ht="41.25" customHeight="1">
      <c r="A14" s="14" t="s">
        <v>555</v>
      </c>
      <c r="B14" s="28">
        <v>2</v>
      </c>
      <c r="C14" s="28">
        <v>2</v>
      </c>
      <c r="D14" s="28">
        <v>17</v>
      </c>
      <c r="E14" s="28">
        <f t="shared" si="1"/>
        <v>6</v>
      </c>
      <c r="F14" s="28">
        <v>11</v>
      </c>
      <c r="G14" s="69">
        <v>2</v>
      </c>
      <c r="H14" s="151">
        <v>0</v>
      </c>
      <c r="I14" s="28">
        <v>2</v>
      </c>
      <c r="J14" s="151">
        <v>0</v>
      </c>
      <c r="K14" s="151">
        <v>0</v>
      </c>
      <c r="L14" s="151">
        <v>0</v>
      </c>
      <c r="M14" s="28"/>
      <c r="N14" s="28">
        <v>11</v>
      </c>
      <c r="O14" s="28">
        <v>4</v>
      </c>
      <c r="P14" s="28">
        <f t="shared" si="2"/>
        <v>7</v>
      </c>
      <c r="Q14" s="28">
        <v>11</v>
      </c>
      <c r="R14" s="28">
        <f t="shared" si="3"/>
        <v>4</v>
      </c>
      <c r="S14" s="28">
        <v>7</v>
      </c>
      <c r="T14" s="170">
        <v>0</v>
      </c>
      <c r="U14" s="170">
        <v>0</v>
      </c>
      <c r="V14" s="151">
        <v>0</v>
      </c>
    </row>
    <row r="15" spans="1:22" s="5" customFormat="1" ht="41.25" customHeight="1">
      <c r="A15" s="14" t="s">
        <v>556</v>
      </c>
      <c r="B15" s="28">
        <v>1</v>
      </c>
      <c r="C15" s="28">
        <v>2</v>
      </c>
      <c r="D15" s="28">
        <v>25</v>
      </c>
      <c r="E15" s="28">
        <f t="shared" si="1"/>
        <v>17</v>
      </c>
      <c r="F15" s="28">
        <v>8</v>
      </c>
      <c r="G15" s="69">
        <v>2</v>
      </c>
      <c r="H15" s="151">
        <v>0</v>
      </c>
      <c r="I15" s="28">
        <v>2</v>
      </c>
      <c r="J15" s="151">
        <v>0</v>
      </c>
      <c r="K15" s="151">
        <v>0</v>
      </c>
      <c r="L15" s="151">
        <v>0</v>
      </c>
      <c r="M15" s="28"/>
      <c r="N15" s="28">
        <v>13</v>
      </c>
      <c r="O15" s="28">
        <v>7</v>
      </c>
      <c r="P15" s="28">
        <f t="shared" si="2"/>
        <v>6</v>
      </c>
      <c r="Q15" s="28">
        <v>25</v>
      </c>
      <c r="R15" s="28">
        <f t="shared" si="3"/>
        <v>10</v>
      </c>
      <c r="S15" s="28">
        <v>15</v>
      </c>
      <c r="T15" s="170">
        <v>0</v>
      </c>
      <c r="U15" s="170">
        <v>0</v>
      </c>
      <c r="V15" s="151">
        <v>0</v>
      </c>
    </row>
    <row r="16" spans="1:22" s="15" customFormat="1" ht="41.25" customHeight="1">
      <c r="A16" s="14" t="s">
        <v>557</v>
      </c>
      <c r="B16" s="28">
        <v>1</v>
      </c>
      <c r="C16" s="28">
        <v>3</v>
      </c>
      <c r="D16" s="28">
        <v>26</v>
      </c>
      <c r="E16" s="28">
        <f t="shared" si="1"/>
        <v>14</v>
      </c>
      <c r="F16" s="28">
        <v>12</v>
      </c>
      <c r="G16" s="69">
        <v>4</v>
      </c>
      <c r="H16" s="151">
        <v>0</v>
      </c>
      <c r="I16" s="28">
        <v>4</v>
      </c>
      <c r="J16" s="151">
        <v>0</v>
      </c>
      <c r="K16" s="151">
        <v>0</v>
      </c>
      <c r="L16" s="151">
        <v>0</v>
      </c>
      <c r="M16" s="28"/>
      <c r="N16" s="28">
        <v>16</v>
      </c>
      <c r="O16" s="28">
        <v>8</v>
      </c>
      <c r="P16" s="28">
        <f t="shared" si="2"/>
        <v>8</v>
      </c>
      <c r="Q16" s="28">
        <v>22</v>
      </c>
      <c r="R16" s="28">
        <f t="shared" si="3"/>
        <v>13</v>
      </c>
      <c r="S16" s="28">
        <v>9</v>
      </c>
      <c r="T16" s="171">
        <v>3</v>
      </c>
      <c r="U16" s="171">
        <v>3</v>
      </c>
      <c r="V16" s="151">
        <v>0</v>
      </c>
    </row>
    <row r="17" spans="1:22" ht="41.25" customHeight="1">
      <c r="A17" s="14" t="s">
        <v>558</v>
      </c>
      <c r="B17" s="31">
        <v>1</v>
      </c>
      <c r="C17" s="32">
        <v>1</v>
      </c>
      <c r="D17" s="28">
        <v>5</v>
      </c>
      <c r="E17" s="28">
        <f t="shared" si="1"/>
        <v>1</v>
      </c>
      <c r="F17" s="32">
        <v>4</v>
      </c>
      <c r="G17" s="69">
        <v>1</v>
      </c>
      <c r="H17" s="151">
        <v>0</v>
      </c>
      <c r="I17" s="32">
        <v>1</v>
      </c>
      <c r="J17" s="151">
        <v>0</v>
      </c>
      <c r="K17" s="151">
        <v>0</v>
      </c>
      <c r="L17" s="151">
        <v>0</v>
      </c>
      <c r="M17" s="33"/>
      <c r="N17" s="28">
        <v>5</v>
      </c>
      <c r="O17" s="29">
        <v>1</v>
      </c>
      <c r="P17" s="28">
        <f t="shared" si="2"/>
        <v>4</v>
      </c>
      <c r="Q17" s="28">
        <v>12</v>
      </c>
      <c r="R17" s="28">
        <f t="shared" si="3"/>
        <v>3</v>
      </c>
      <c r="S17" s="31">
        <v>9</v>
      </c>
      <c r="T17" s="171">
        <v>1</v>
      </c>
      <c r="U17" s="171">
        <v>1</v>
      </c>
      <c r="V17" s="151">
        <v>0</v>
      </c>
    </row>
    <row r="18" spans="1:22" ht="41.25" customHeight="1" thickBot="1">
      <c r="A18" s="19" t="s">
        <v>469</v>
      </c>
      <c r="B18" s="34">
        <v>1</v>
      </c>
      <c r="C18" s="34">
        <v>1</v>
      </c>
      <c r="D18" s="35">
        <v>16</v>
      </c>
      <c r="E18" s="35">
        <f>D18-F18</f>
        <v>7</v>
      </c>
      <c r="F18" s="34">
        <v>9</v>
      </c>
      <c r="G18" s="186">
        <v>2</v>
      </c>
      <c r="H18" s="152">
        <v>0</v>
      </c>
      <c r="I18" s="34">
        <v>2</v>
      </c>
      <c r="J18" s="152">
        <v>0</v>
      </c>
      <c r="K18" s="152">
        <v>0</v>
      </c>
      <c r="L18" s="152">
        <v>0</v>
      </c>
      <c r="M18" s="33"/>
      <c r="N18" s="35">
        <v>9</v>
      </c>
      <c r="O18" s="36">
        <v>4</v>
      </c>
      <c r="P18" s="35">
        <f>N18-O18</f>
        <v>5</v>
      </c>
      <c r="Q18" s="35">
        <v>15</v>
      </c>
      <c r="R18" s="35">
        <f>Q18-S18</f>
        <v>9</v>
      </c>
      <c r="S18" s="34">
        <v>6</v>
      </c>
      <c r="T18" s="175">
        <v>2</v>
      </c>
      <c r="U18" s="175">
        <v>2</v>
      </c>
      <c r="V18" s="152">
        <v>0</v>
      </c>
    </row>
    <row r="19" spans="1:22" s="40" customFormat="1" ht="12" customHeight="1" thickTop="1">
      <c r="A19" s="20" t="s">
        <v>470</v>
      </c>
      <c r="B19" s="37"/>
      <c r="C19" s="37"/>
      <c r="D19" s="37"/>
      <c r="F19" s="37"/>
      <c r="G19" s="37"/>
      <c r="J19" s="5"/>
      <c r="K19" s="176"/>
      <c r="L19" s="37"/>
      <c r="M19" s="39"/>
      <c r="N19" s="20"/>
      <c r="O19" s="38"/>
      <c r="P19" s="37"/>
      <c r="Q19" s="37"/>
      <c r="R19" s="37"/>
      <c r="S19" s="37"/>
      <c r="T19" s="37"/>
      <c r="U19" s="5"/>
      <c r="V19" s="5"/>
    </row>
    <row r="20" spans="21:22" ht="13.5">
      <c r="U20" s="5"/>
      <c r="V20" s="5"/>
    </row>
    <row r="21" spans="21:22" ht="13.5">
      <c r="U21" s="5"/>
      <c r="V21" s="5"/>
    </row>
    <row r="22" spans="21:22" ht="13.5">
      <c r="U22" s="5"/>
      <c r="V22" s="5"/>
    </row>
    <row r="23" spans="21:22" ht="13.5">
      <c r="U23" s="5"/>
      <c r="V23" s="5"/>
    </row>
    <row r="24" spans="21:22" ht="13.5">
      <c r="U24" s="5"/>
      <c r="V24" s="5"/>
    </row>
    <row r="25" spans="21:22" ht="13.5">
      <c r="U25" s="5"/>
      <c r="V25" s="5"/>
    </row>
    <row r="26" spans="21:22" ht="13.5">
      <c r="U26" s="5"/>
      <c r="V26" s="5"/>
    </row>
    <row r="27" spans="21:22" ht="13.5">
      <c r="U27" s="5"/>
      <c r="V27" s="5"/>
    </row>
    <row r="28" spans="21:22" ht="13.5">
      <c r="U28" s="5"/>
      <c r="V28" s="5"/>
    </row>
    <row r="29" spans="21:22" ht="13.5">
      <c r="U29" s="5"/>
      <c r="V29" s="5"/>
    </row>
    <row r="30" spans="21:22" ht="13.5">
      <c r="U30" s="5"/>
      <c r="V30" s="5"/>
    </row>
    <row r="31" spans="21:22" ht="13.5">
      <c r="U31" s="5"/>
      <c r="V31" s="5"/>
    </row>
    <row r="32" spans="21:22" ht="13.5">
      <c r="U32" s="5"/>
      <c r="V32" s="5"/>
    </row>
    <row r="33" spans="21:22" ht="13.5">
      <c r="U33" s="5"/>
      <c r="V33" s="5"/>
    </row>
    <row r="34" spans="21:22" ht="13.5">
      <c r="U34" s="5"/>
      <c r="V34" s="5"/>
    </row>
    <row r="35" spans="21:22" ht="13.5">
      <c r="U35" s="5"/>
      <c r="V35" s="5"/>
    </row>
    <row r="36" spans="21:22" ht="13.5">
      <c r="U36" s="5"/>
      <c r="V36" s="5"/>
    </row>
    <row r="37" spans="21:22" ht="13.5">
      <c r="U37" s="5"/>
      <c r="V37" s="5"/>
    </row>
    <row r="38" spans="21:22" ht="13.5">
      <c r="U38" s="5"/>
      <c r="V38" s="5"/>
    </row>
    <row r="39" spans="21:22" ht="13.5">
      <c r="U39" s="5"/>
      <c r="V39" s="5"/>
    </row>
    <row r="40" spans="21:22" ht="13.5">
      <c r="U40" s="5"/>
      <c r="V40" s="5"/>
    </row>
  </sheetData>
  <sheetProtection/>
  <mergeCells count="13">
    <mergeCell ref="Q3:S3"/>
    <mergeCell ref="Q4:S4"/>
    <mergeCell ref="N1:V1"/>
    <mergeCell ref="T3:V3"/>
    <mergeCell ref="A1:L1"/>
    <mergeCell ref="J4:L4"/>
    <mergeCell ref="D3:F3"/>
    <mergeCell ref="N3:P3"/>
    <mergeCell ref="J3:L3"/>
    <mergeCell ref="D4:F4"/>
    <mergeCell ref="G3:I3"/>
    <mergeCell ref="G4:I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C7">
      <selection activeCell="Q18" sqref="Q18"/>
    </sheetView>
  </sheetViews>
  <sheetFormatPr defaultColWidth="8.88671875" defaultRowHeight="13.5"/>
  <cols>
    <col min="1" max="1" width="14.5546875" style="25" customWidth="1"/>
    <col min="2" max="10" width="7.5546875" style="25" customWidth="1"/>
    <col min="11" max="11" width="2.88671875" style="24" customWidth="1"/>
    <col min="12" max="15" width="8.21484375" style="25" customWidth="1"/>
    <col min="16" max="16" width="10.21484375" style="25" customWidth="1"/>
    <col min="17" max="18" width="8.5546875" style="25" customWidth="1"/>
    <col min="19" max="19" width="8.6640625" style="25" customWidth="1"/>
    <col min="20" max="16384" width="8.88671875" style="24" customWidth="1"/>
  </cols>
  <sheetData>
    <row r="1" spans="1:19" s="8" customFormat="1" ht="45" customHeight="1">
      <c r="A1" s="324" t="s">
        <v>471</v>
      </c>
      <c r="B1" s="324"/>
      <c r="C1" s="324"/>
      <c r="D1" s="324"/>
      <c r="E1" s="324"/>
      <c r="F1" s="324"/>
      <c r="G1" s="324"/>
      <c r="H1" s="324"/>
      <c r="I1" s="324"/>
      <c r="J1" s="324"/>
      <c r="K1" s="78"/>
      <c r="L1" s="324" t="s">
        <v>472</v>
      </c>
      <c r="M1" s="324"/>
      <c r="N1" s="324"/>
      <c r="O1" s="324"/>
      <c r="P1" s="324"/>
      <c r="Q1" s="324"/>
      <c r="R1" s="324"/>
      <c r="S1" s="324"/>
    </row>
    <row r="2" spans="1:19" s="5" customFormat="1" ht="25.5" customHeight="1" thickBot="1">
      <c r="A2" s="1" t="s">
        <v>473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474</v>
      </c>
    </row>
    <row r="3" spans="1:19" s="5" customFormat="1" ht="16.5" customHeight="1" thickTop="1">
      <c r="A3" s="79" t="s">
        <v>434</v>
      </c>
      <c r="B3" s="339" t="s">
        <v>435</v>
      </c>
      <c r="C3" s="334"/>
      <c r="D3" s="9" t="s">
        <v>475</v>
      </c>
      <c r="E3" s="325" t="s">
        <v>476</v>
      </c>
      <c r="F3" s="326"/>
      <c r="G3" s="334"/>
      <c r="H3" s="325" t="s">
        <v>90</v>
      </c>
      <c r="I3" s="326"/>
      <c r="J3" s="326"/>
      <c r="K3" s="80"/>
      <c r="L3" s="337" t="s">
        <v>477</v>
      </c>
      <c r="M3" s="337"/>
      <c r="N3" s="338"/>
      <c r="O3" s="336" t="s">
        <v>478</v>
      </c>
      <c r="P3" s="330"/>
      <c r="Q3" s="97" t="s">
        <v>479</v>
      </c>
      <c r="R3" s="81" t="s">
        <v>480</v>
      </c>
      <c r="S3" s="83" t="s">
        <v>481</v>
      </c>
    </row>
    <row r="4" spans="1:19" s="5" customFormat="1" ht="16.5" customHeight="1">
      <c r="A4" s="79" t="s">
        <v>462</v>
      </c>
      <c r="B4" s="340" t="s">
        <v>482</v>
      </c>
      <c r="C4" s="335"/>
      <c r="D4" s="9" t="s">
        <v>483</v>
      </c>
      <c r="E4" s="327" t="s">
        <v>34</v>
      </c>
      <c r="F4" s="328"/>
      <c r="G4" s="335"/>
      <c r="H4" s="327" t="s">
        <v>46</v>
      </c>
      <c r="I4" s="328"/>
      <c r="J4" s="328"/>
      <c r="K4" s="80"/>
      <c r="L4" s="328" t="s">
        <v>47</v>
      </c>
      <c r="M4" s="328"/>
      <c r="N4" s="335"/>
      <c r="O4" s="9" t="s">
        <v>48</v>
      </c>
      <c r="P4" s="9" t="s">
        <v>49</v>
      </c>
      <c r="Q4" s="99"/>
      <c r="R4" s="99"/>
      <c r="S4" s="88"/>
    </row>
    <row r="5" spans="1:19" s="5" customFormat="1" ht="16.5" customHeight="1">
      <c r="A5" s="79" t="s">
        <v>484</v>
      </c>
      <c r="B5" s="89" t="s">
        <v>92</v>
      </c>
      <c r="C5" s="9" t="s">
        <v>93</v>
      </c>
      <c r="D5" s="9" t="s">
        <v>485</v>
      </c>
      <c r="E5" s="9" t="s">
        <v>36</v>
      </c>
      <c r="F5" s="9" t="s">
        <v>37</v>
      </c>
      <c r="G5" s="89" t="s">
        <v>38</v>
      </c>
      <c r="H5" s="9" t="s">
        <v>36</v>
      </c>
      <c r="I5" s="9" t="s">
        <v>37</v>
      </c>
      <c r="J5" s="80" t="s">
        <v>38</v>
      </c>
      <c r="K5" s="80"/>
      <c r="L5" s="100" t="s">
        <v>36</v>
      </c>
      <c r="M5" s="9" t="s">
        <v>37</v>
      </c>
      <c r="N5" s="9" t="s">
        <v>38</v>
      </c>
      <c r="O5" s="9"/>
      <c r="P5" s="9" t="s">
        <v>486</v>
      </c>
      <c r="Q5" s="84" t="s">
        <v>487</v>
      </c>
      <c r="R5" s="84" t="s">
        <v>50</v>
      </c>
      <c r="S5" s="88" t="s">
        <v>488</v>
      </c>
    </row>
    <row r="6" spans="1:19" s="5" customFormat="1" ht="16.5" customHeight="1">
      <c r="A6" s="91" t="s">
        <v>94</v>
      </c>
      <c r="B6" s="92" t="s">
        <v>51</v>
      </c>
      <c r="C6" s="93" t="s">
        <v>52</v>
      </c>
      <c r="D6" s="93" t="s">
        <v>45</v>
      </c>
      <c r="E6" s="93" t="s">
        <v>40</v>
      </c>
      <c r="F6" s="93" t="s">
        <v>41</v>
      </c>
      <c r="G6" s="92" t="s">
        <v>42</v>
      </c>
      <c r="H6" s="93" t="s">
        <v>40</v>
      </c>
      <c r="I6" s="93" t="s">
        <v>41</v>
      </c>
      <c r="J6" s="86" t="s">
        <v>42</v>
      </c>
      <c r="K6" s="80"/>
      <c r="L6" s="93" t="s">
        <v>40</v>
      </c>
      <c r="M6" s="93" t="s">
        <v>41</v>
      </c>
      <c r="N6" s="93" t="s">
        <v>42</v>
      </c>
      <c r="O6" s="93" t="s">
        <v>53</v>
      </c>
      <c r="P6" s="93" t="s">
        <v>489</v>
      </c>
      <c r="Q6" s="92" t="s">
        <v>490</v>
      </c>
      <c r="R6" s="92" t="s">
        <v>491</v>
      </c>
      <c r="S6" s="86" t="s">
        <v>492</v>
      </c>
    </row>
    <row r="7" spans="1:19" s="5" customFormat="1" ht="41.25" customHeight="1">
      <c r="A7" s="9">
        <v>2008</v>
      </c>
      <c r="B7" s="42">
        <v>9</v>
      </c>
      <c r="C7" s="42">
        <v>1</v>
      </c>
      <c r="D7" s="42">
        <v>80</v>
      </c>
      <c r="E7" s="43">
        <v>1219</v>
      </c>
      <c r="F7" s="42">
        <v>638</v>
      </c>
      <c r="G7" s="42">
        <v>581</v>
      </c>
      <c r="H7" s="43">
        <v>119</v>
      </c>
      <c r="I7" s="42">
        <v>54</v>
      </c>
      <c r="J7" s="42">
        <v>65</v>
      </c>
      <c r="K7" s="42"/>
      <c r="L7" s="43">
        <v>31</v>
      </c>
      <c r="M7" s="42">
        <v>16</v>
      </c>
      <c r="N7" s="42">
        <v>15</v>
      </c>
      <c r="O7" s="45">
        <v>219</v>
      </c>
      <c r="P7" s="42">
        <v>219</v>
      </c>
      <c r="Q7" s="45">
        <v>165</v>
      </c>
      <c r="R7" s="45">
        <v>28</v>
      </c>
      <c r="S7" s="45">
        <v>95</v>
      </c>
    </row>
    <row r="8" spans="1:19" s="5" customFormat="1" ht="41.25" customHeight="1">
      <c r="A8" s="9">
        <v>2009</v>
      </c>
      <c r="B8" s="42">
        <v>9</v>
      </c>
      <c r="C8" s="42">
        <v>1</v>
      </c>
      <c r="D8" s="42">
        <v>79</v>
      </c>
      <c r="E8" s="43">
        <v>1103</v>
      </c>
      <c r="F8" s="42">
        <v>580</v>
      </c>
      <c r="G8" s="42">
        <v>523</v>
      </c>
      <c r="H8" s="43">
        <v>119</v>
      </c>
      <c r="I8" s="42">
        <v>61</v>
      </c>
      <c r="J8" s="42">
        <v>58</v>
      </c>
      <c r="K8" s="42"/>
      <c r="L8" s="43">
        <v>31</v>
      </c>
      <c r="M8" s="42">
        <v>17</v>
      </c>
      <c r="N8" s="42">
        <v>14</v>
      </c>
      <c r="O8" s="45">
        <v>215</v>
      </c>
      <c r="P8" s="42">
        <v>215</v>
      </c>
      <c r="Q8" s="45">
        <v>157</v>
      </c>
      <c r="R8" s="45">
        <v>30</v>
      </c>
      <c r="S8" s="45">
        <v>89</v>
      </c>
    </row>
    <row r="9" spans="1:19" s="5" customFormat="1" ht="41.25" customHeight="1">
      <c r="A9" s="9">
        <v>2010</v>
      </c>
      <c r="B9" s="42">
        <v>8</v>
      </c>
      <c r="C9" s="42">
        <v>1</v>
      </c>
      <c r="D9" s="42">
        <v>73</v>
      </c>
      <c r="E9" s="43">
        <v>1030</v>
      </c>
      <c r="F9" s="42">
        <v>526</v>
      </c>
      <c r="G9" s="42">
        <v>504</v>
      </c>
      <c r="H9" s="43">
        <v>113</v>
      </c>
      <c r="I9" s="42">
        <v>63</v>
      </c>
      <c r="J9" s="42">
        <v>50</v>
      </c>
      <c r="K9" s="42"/>
      <c r="L9" s="43">
        <v>27</v>
      </c>
      <c r="M9" s="42">
        <v>15</v>
      </c>
      <c r="N9" s="42">
        <v>12</v>
      </c>
      <c r="O9" s="45">
        <v>188</v>
      </c>
      <c r="P9" s="42">
        <v>188</v>
      </c>
      <c r="Q9" s="45">
        <v>146</v>
      </c>
      <c r="R9" s="45">
        <v>30</v>
      </c>
      <c r="S9" s="45">
        <v>86</v>
      </c>
    </row>
    <row r="10" spans="1:19" s="5" customFormat="1" ht="41.25" customHeight="1">
      <c r="A10" s="9">
        <v>2011</v>
      </c>
      <c r="B10" s="43">
        <v>8</v>
      </c>
      <c r="C10" s="43">
        <v>1</v>
      </c>
      <c r="D10" s="43">
        <v>72</v>
      </c>
      <c r="E10" s="43">
        <v>967</v>
      </c>
      <c r="F10" s="43">
        <v>486</v>
      </c>
      <c r="G10" s="43">
        <v>481</v>
      </c>
      <c r="H10" s="43">
        <v>121</v>
      </c>
      <c r="I10" s="43">
        <v>63</v>
      </c>
      <c r="J10" s="43">
        <v>58</v>
      </c>
      <c r="K10" s="43"/>
      <c r="L10" s="43">
        <v>25</v>
      </c>
      <c r="M10" s="43">
        <v>13</v>
      </c>
      <c r="N10" s="43">
        <v>12</v>
      </c>
      <c r="O10" s="43">
        <v>217</v>
      </c>
      <c r="P10" s="43">
        <v>217</v>
      </c>
      <c r="Q10" s="43">
        <v>144.9</v>
      </c>
      <c r="R10" s="43">
        <v>30.1</v>
      </c>
      <c r="S10" s="177">
        <v>84</v>
      </c>
    </row>
    <row r="11" spans="1:19" s="5" customFormat="1" ht="41.25" customHeight="1">
      <c r="A11" s="13">
        <v>2012</v>
      </c>
      <c r="B11" s="44">
        <f>SUM(B12:B18)</f>
        <v>8</v>
      </c>
      <c r="C11" s="44">
        <f aca="true" t="shared" si="0" ref="C11:S11">SUM(C12:C18)</f>
        <v>1</v>
      </c>
      <c r="D11" s="44">
        <f t="shared" si="0"/>
        <v>72</v>
      </c>
      <c r="E11" s="44">
        <f t="shared" si="0"/>
        <v>963</v>
      </c>
      <c r="F11" s="44">
        <f>E11-G11</f>
        <v>481</v>
      </c>
      <c r="G11" s="44">
        <f t="shared" si="0"/>
        <v>482</v>
      </c>
      <c r="H11" s="245">
        <f>SUM(H12:H18)</f>
        <v>122</v>
      </c>
      <c r="I11" s="245">
        <f>SUM(I12:I18)</f>
        <v>69</v>
      </c>
      <c r="J11" s="245">
        <f>SUM(J12:J18)</f>
        <v>53</v>
      </c>
      <c r="K11" s="44"/>
      <c r="L11" s="44">
        <f t="shared" si="0"/>
        <v>24</v>
      </c>
      <c r="M11" s="44">
        <f>L11-N11</f>
        <v>8</v>
      </c>
      <c r="N11" s="44">
        <f t="shared" si="0"/>
        <v>16</v>
      </c>
      <c r="O11" s="44">
        <f t="shared" si="0"/>
        <v>173</v>
      </c>
      <c r="P11" s="44">
        <f t="shared" si="0"/>
        <v>173</v>
      </c>
      <c r="Q11" s="44">
        <f t="shared" si="0"/>
        <v>143</v>
      </c>
      <c r="R11" s="44">
        <f t="shared" si="0"/>
        <v>32</v>
      </c>
      <c r="S11" s="44">
        <f t="shared" si="0"/>
        <v>86</v>
      </c>
    </row>
    <row r="12" spans="1:19" s="5" customFormat="1" ht="41.25" customHeight="1">
      <c r="A12" s="14" t="s">
        <v>493</v>
      </c>
      <c r="B12" s="43">
        <v>2</v>
      </c>
      <c r="C12" s="151">
        <v>0</v>
      </c>
      <c r="D12" s="43">
        <v>20</v>
      </c>
      <c r="E12" s="43">
        <v>378</v>
      </c>
      <c r="F12" s="43">
        <f aca="true" t="shared" si="1" ref="F12:F18">E12-G12</f>
        <v>189</v>
      </c>
      <c r="G12" s="43">
        <v>189</v>
      </c>
      <c r="H12" s="177">
        <v>33</v>
      </c>
      <c r="I12" s="177">
        <f aca="true" t="shared" si="2" ref="I12:I18">H12-J12</f>
        <v>19</v>
      </c>
      <c r="J12" s="177">
        <v>14</v>
      </c>
      <c r="K12" s="43"/>
      <c r="L12" s="43">
        <v>9</v>
      </c>
      <c r="M12" s="43">
        <v>3</v>
      </c>
      <c r="N12" s="43">
        <f>L12-M12</f>
        <v>6</v>
      </c>
      <c r="O12" s="43">
        <v>62</v>
      </c>
      <c r="P12" s="43">
        <v>62</v>
      </c>
      <c r="Q12" s="43">
        <v>35</v>
      </c>
      <c r="R12" s="43">
        <v>11</v>
      </c>
      <c r="S12" s="177">
        <v>27</v>
      </c>
    </row>
    <row r="13" spans="1:19" s="5" customFormat="1" ht="41.25" customHeight="1">
      <c r="A13" s="14" t="s">
        <v>494</v>
      </c>
      <c r="B13" s="43">
        <v>1</v>
      </c>
      <c r="C13" s="151">
        <v>0</v>
      </c>
      <c r="D13" s="43">
        <v>7</v>
      </c>
      <c r="E13" s="43">
        <v>63</v>
      </c>
      <c r="F13" s="43">
        <f t="shared" si="1"/>
        <v>25</v>
      </c>
      <c r="G13" s="43">
        <v>38</v>
      </c>
      <c r="H13" s="177">
        <v>14</v>
      </c>
      <c r="I13" s="177">
        <f t="shared" si="2"/>
        <v>8</v>
      </c>
      <c r="J13" s="177">
        <v>6</v>
      </c>
      <c r="K13" s="43"/>
      <c r="L13" s="43">
        <v>3</v>
      </c>
      <c r="M13" s="43">
        <v>1</v>
      </c>
      <c r="N13" s="43">
        <f aca="true" t="shared" si="3" ref="N13:N18">L13-M13</f>
        <v>2</v>
      </c>
      <c r="O13" s="43">
        <v>18</v>
      </c>
      <c r="P13" s="43">
        <v>18</v>
      </c>
      <c r="Q13" s="43">
        <v>24</v>
      </c>
      <c r="R13" s="43">
        <v>3</v>
      </c>
      <c r="S13" s="177">
        <v>6</v>
      </c>
    </row>
    <row r="14" spans="1:19" s="5" customFormat="1" ht="41.25" customHeight="1">
      <c r="A14" s="14" t="s">
        <v>465</v>
      </c>
      <c r="B14" s="43">
        <v>1</v>
      </c>
      <c r="C14" s="43">
        <v>1</v>
      </c>
      <c r="D14" s="43">
        <v>10</v>
      </c>
      <c r="E14" s="43">
        <v>69</v>
      </c>
      <c r="F14" s="43">
        <f t="shared" si="1"/>
        <v>42</v>
      </c>
      <c r="G14" s="43">
        <v>27</v>
      </c>
      <c r="H14" s="177">
        <v>19</v>
      </c>
      <c r="I14" s="177">
        <f t="shared" si="2"/>
        <v>11</v>
      </c>
      <c r="J14" s="177">
        <v>8</v>
      </c>
      <c r="K14" s="43"/>
      <c r="L14" s="43">
        <v>2</v>
      </c>
      <c r="M14" s="43">
        <v>2</v>
      </c>
      <c r="N14" s="151">
        <v>0</v>
      </c>
      <c r="O14" s="43">
        <v>15</v>
      </c>
      <c r="P14" s="43">
        <v>15</v>
      </c>
      <c r="Q14" s="43">
        <v>24</v>
      </c>
      <c r="R14" s="43">
        <v>4</v>
      </c>
      <c r="S14" s="177">
        <v>13</v>
      </c>
    </row>
    <row r="15" spans="1:19" s="5" customFormat="1" ht="41.25" customHeight="1">
      <c r="A15" s="14" t="s">
        <v>466</v>
      </c>
      <c r="B15" s="43">
        <v>1</v>
      </c>
      <c r="C15" s="151">
        <v>0</v>
      </c>
      <c r="D15" s="43">
        <v>14</v>
      </c>
      <c r="E15" s="43">
        <v>297</v>
      </c>
      <c r="F15" s="43">
        <f t="shared" si="1"/>
        <v>147</v>
      </c>
      <c r="G15" s="43">
        <v>150</v>
      </c>
      <c r="H15" s="177">
        <v>21</v>
      </c>
      <c r="I15" s="177">
        <f t="shared" si="2"/>
        <v>8</v>
      </c>
      <c r="J15" s="177">
        <v>13</v>
      </c>
      <c r="K15" s="43"/>
      <c r="L15" s="43">
        <v>3</v>
      </c>
      <c r="M15" s="43">
        <v>1</v>
      </c>
      <c r="N15" s="43">
        <f t="shared" si="3"/>
        <v>2</v>
      </c>
      <c r="O15" s="43">
        <v>47</v>
      </c>
      <c r="P15" s="43">
        <v>47</v>
      </c>
      <c r="Q15" s="43">
        <v>16</v>
      </c>
      <c r="R15" s="43">
        <v>6</v>
      </c>
      <c r="S15" s="177">
        <v>19</v>
      </c>
    </row>
    <row r="16" spans="1:19" s="15" customFormat="1" ht="41.25" customHeight="1">
      <c r="A16" s="14" t="s">
        <v>467</v>
      </c>
      <c r="B16" s="43">
        <v>1</v>
      </c>
      <c r="C16" s="151">
        <v>0</v>
      </c>
      <c r="D16" s="43">
        <v>7</v>
      </c>
      <c r="E16" s="43">
        <v>62</v>
      </c>
      <c r="F16" s="43">
        <f t="shared" si="1"/>
        <v>31</v>
      </c>
      <c r="G16" s="43">
        <v>31</v>
      </c>
      <c r="H16" s="177">
        <v>11</v>
      </c>
      <c r="I16" s="177">
        <f t="shared" si="2"/>
        <v>8</v>
      </c>
      <c r="J16" s="177">
        <v>3</v>
      </c>
      <c r="K16" s="43"/>
      <c r="L16" s="43">
        <v>3</v>
      </c>
      <c r="M16" s="151">
        <v>0</v>
      </c>
      <c r="N16" s="43">
        <f t="shared" si="3"/>
        <v>3</v>
      </c>
      <c r="O16" s="43">
        <v>12</v>
      </c>
      <c r="P16" s="43">
        <v>12</v>
      </c>
      <c r="Q16" s="43">
        <v>19</v>
      </c>
      <c r="R16" s="43">
        <v>2</v>
      </c>
      <c r="S16" s="177">
        <v>7</v>
      </c>
    </row>
    <row r="17" spans="1:19" ht="41.25" customHeight="1">
      <c r="A17" s="14" t="s">
        <v>468</v>
      </c>
      <c r="B17" s="42">
        <v>1</v>
      </c>
      <c r="C17" s="151">
        <v>0</v>
      </c>
      <c r="D17" s="42">
        <v>7</v>
      </c>
      <c r="E17" s="43">
        <v>45</v>
      </c>
      <c r="F17" s="43">
        <f t="shared" si="1"/>
        <v>21</v>
      </c>
      <c r="G17" s="42">
        <v>24</v>
      </c>
      <c r="H17" s="177">
        <v>13</v>
      </c>
      <c r="I17" s="177">
        <f t="shared" si="2"/>
        <v>8</v>
      </c>
      <c r="J17" s="177">
        <v>5</v>
      </c>
      <c r="K17" s="46"/>
      <c r="L17" s="43">
        <v>2</v>
      </c>
      <c r="M17" s="151">
        <v>0</v>
      </c>
      <c r="N17" s="43">
        <f t="shared" si="3"/>
        <v>2</v>
      </c>
      <c r="O17" s="42">
        <v>9</v>
      </c>
      <c r="P17" s="42">
        <v>9</v>
      </c>
      <c r="Q17" s="42">
        <v>14</v>
      </c>
      <c r="R17" s="43">
        <v>3</v>
      </c>
      <c r="S17" s="177">
        <v>7</v>
      </c>
    </row>
    <row r="18" spans="1:19" ht="41.25" customHeight="1" thickBot="1">
      <c r="A18" s="19" t="s">
        <v>469</v>
      </c>
      <c r="B18" s="178">
        <v>1</v>
      </c>
      <c r="C18" s="152">
        <v>0</v>
      </c>
      <c r="D18" s="47">
        <v>7</v>
      </c>
      <c r="E18" s="48">
        <v>49</v>
      </c>
      <c r="F18" s="48">
        <f t="shared" si="1"/>
        <v>26</v>
      </c>
      <c r="G18" s="47">
        <v>23</v>
      </c>
      <c r="H18" s="180">
        <v>11</v>
      </c>
      <c r="I18" s="180">
        <f t="shared" si="2"/>
        <v>7</v>
      </c>
      <c r="J18" s="267">
        <v>4</v>
      </c>
      <c r="K18" s="179"/>
      <c r="L18" s="48">
        <v>2</v>
      </c>
      <c r="M18" s="49">
        <v>1</v>
      </c>
      <c r="N18" s="48">
        <f t="shared" si="3"/>
        <v>1</v>
      </c>
      <c r="O18" s="47">
        <v>10</v>
      </c>
      <c r="P18" s="47">
        <v>10</v>
      </c>
      <c r="Q18" s="47">
        <v>11</v>
      </c>
      <c r="R18" s="48">
        <v>3</v>
      </c>
      <c r="S18" s="180">
        <v>7</v>
      </c>
    </row>
    <row r="19" spans="1:19" ht="12" customHeight="1" thickTop="1">
      <c r="A19" s="20" t="s">
        <v>470</v>
      </c>
      <c r="O19" s="20"/>
      <c r="S19" s="37"/>
    </row>
  </sheetData>
  <sheetProtection/>
  <mergeCells count="11">
    <mergeCell ref="E3:G3"/>
    <mergeCell ref="E4:G4"/>
    <mergeCell ref="L1:S1"/>
    <mergeCell ref="L3:N3"/>
    <mergeCell ref="H4:J4"/>
    <mergeCell ref="H3:J3"/>
    <mergeCell ref="L4:N4"/>
    <mergeCell ref="O3:P3"/>
    <mergeCell ref="A1:J1"/>
    <mergeCell ref="B3:C3"/>
    <mergeCell ref="B4:C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zoomScalePageLayoutView="0" workbookViewId="0" topLeftCell="C7">
      <selection activeCell="J15" sqref="J15"/>
    </sheetView>
  </sheetViews>
  <sheetFormatPr defaultColWidth="8.88671875" defaultRowHeight="13.5"/>
  <cols>
    <col min="1" max="1" width="14.5546875" style="25" customWidth="1"/>
    <col min="2" max="4" width="7.21484375" style="25" customWidth="1"/>
    <col min="5" max="13" width="4.99609375" style="25" customWidth="1"/>
    <col min="14" max="14" width="2.77734375" style="25" customWidth="1"/>
    <col min="15" max="20" width="11.3359375" style="25" customWidth="1"/>
    <col min="21" max="16384" width="8.88671875" style="24" customWidth="1"/>
  </cols>
  <sheetData>
    <row r="1" spans="1:20" s="8" customFormat="1" ht="45" customHeight="1">
      <c r="A1" s="324" t="s">
        <v>495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101"/>
      <c r="O1" s="324" t="s">
        <v>496</v>
      </c>
      <c r="P1" s="324"/>
      <c r="Q1" s="324"/>
      <c r="R1" s="324"/>
      <c r="S1" s="324"/>
      <c r="T1" s="324"/>
    </row>
    <row r="2" spans="1:20" s="5" customFormat="1" ht="25.5" customHeight="1" thickBot="1">
      <c r="A2" s="1" t="s">
        <v>473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497</v>
      </c>
    </row>
    <row r="3" spans="1:20" s="5" customFormat="1" ht="16.5" customHeight="1" thickTop="1">
      <c r="A3" s="79" t="s">
        <v>498</v>
      </c>
      <c r="B3" s="339" t="s">
        <v>499</v>
      </c>
      <c r="C3" s="334"/>
      <c r="D3" s="9" t="s">
        <v>500</v>
      </c>
      <c r="E3" s="325" t="s">
        <v>501</v>
      </c>
      <c r="F3" s="326"/>
      <c r="G3" s="334"/>
      <c r="H3" s="325" t="s">
        <v>90</v>
      </c>
      <c r="I3" s="326"/>
      <c r="J3" s="334"/>
      <c r="K3" s="326" t="s">
        <v>502</v>
      </c>
      <c r="L3" s="326"/>
      <c r="M3" s="326"/>
      <c r="N3" s="80"/>
      <c r="O3" s="329" t="s">
        <v>478</v>
      </c>
      <c r="P3" s="341"/>
      <c r="Q3" s="81" t="s">
        <v>503</v>
      </c>
      <c r="R3" s="97" t="s">
        <v>504</v>
      </c>
      <c r="S3" s="81" t="s">
        <v>505</v>
      </c>
      <c r="T3" s="82" t="s">
        <v>506</v>
      </c>
    </row>
    <row r="4" spans="1:20" s="5" customFormat="1" ht="16.5" customHeight="1">
      <c r="A4" s="79" t="s">
        <v>507</v>
      </c>
      <c r="B4" s="340" t="s">
        <v>508</v>
      </c>
      <c r="C4" s="335"/>
      <c r="D4" s="9" t="s">
        <v>509</v>
      </c>
      <c r="E4" s="327" t="s">
        <v>34</v>
      </c>
      <c r="F4" s="328"/>
      <c r="G4" s="335"/>
      <c r="H4" s="327" t="s">
        <v>46</v>
      </c>
      <c r="I4" s="328"/>
      <c r="J4" s="335"/>
      <c r="K4" s="342" t="s">
        <v>510</v>
      </c>
      <c r="L4" s="342"/>
      <c r="M4" s="342"/>
      <c r="N4" s="102"/>
      <c r="O4" s="9" t="s">
        <v>48</v>
      </c>
      <c r="P4" s="9" t="s">
        <v>49</v>
      </c>
      <c r="Q4" s="84"/>
      <c r="R4" s="103"/>
      <c r="S4" s="103"/>
      <c r="T4" s="104"/>
    </row>
    <row r="5" spans="1:20" s="5" customFormat="1" ht="16.5" customHeight="1">
      <c r="A5" s="79" t="s">
        <v>484</v>
      </c>
      <c r="B5" s="89" t="s">
        <v>92</v>
      </c>
      <c r="C5" s="9" t="s">
        <v>93</v>
      </c>
      <c r="D5" s="84" t="s">
        <v>511</v>
      </c>
      <c r="E5" s="9" t="s">
        <v>36</v>
      </c>
      <c r="F5" s="89" t="s">
        <v>37</v>
      </c>
      <c r="G5" s="87" t="s">
        <v>38</v>
      </c>
      <c r="H5" s="84" t="s">
        <v>36</v>
      </c>
      <c r="I5" s="89" t="s">
        <v>37</v>
      </c>
      <c r="J5" s="89" t="s">
        <v>512</v>
      </c>
      <c r="K5" s="100" t="s">
        <v>36</v>
      </c>
      <c r="L5" s="89" t="s">
        <v>37</v>
      </c>
      <c r="M5" s="80" t="s">
        <v>512</v>
      </c>
      <c r="N5" s="80"/>
      <c r="O5" s="9"/>
      <c r="P5" s="9" t="s">
        <v>513</v>
      </c>
      <c r="Q5" s="84" t="s">
        <v>514</v>
      </c>
      <c r="R5" s="84" t="s">
        <v>515</v>
      </c>
      <c r="S5" s="84" t="s">
        <v>50</v>
      </c>
      <c r="T5" s="104" t="s">
        <v>516</v>
      </c>
    </row>
    <row r="6" spans="1:20" s="5" customFormat="1" ht="16.5" customHeight="1">
      <c r="A6" s="91" t="s">
        <v>94</v>
      </c>
      <c r="B6" s="107" t="s">
        <v>51</v>
      </c>
      <c r="C6" s="105" t="s">
        <v>52</v>
      </c>
      <c r="D6" s="105" t="s">
        <v>517</v>
      </c>
      <c r="E6" s="105" t="s">
        <v>40</v>
      </c>
      <c r="F6" s="107" t="s">
        <v>41</v>
      </c>
      <c r="G6" s="105" t="s">
        <v>42</v>
      </c>
      <c r="H6" s="105" t="s">
        <v>40</v>
      </c>
      <c r="I6" s="107" t="s">
        <v>41</v>
      </c>
      <c r="J6" s="107" t="s">
        <v>42</v>
      </c>
      <c r="K6" s="105" t="s">
        <v>40</v>
      </c>
      <c r="L6" s="107" t="s">
        <v>41</v>
      </c>
      <c r="M6" s="106" t="s">
        <v>42</v>
      </c>
      <c r="N6" s="109"/>
      <c r="O6" s="105" t="s">
        <v>53</v>
      </c>
      <c r="P6" s="105" t="s">
        <v>489</v>
      </c>
      <c r="Q6" s="107"/>
      <c r="R6" s="107" t="s">
        <v>490</v>
      </c>
      <c r="S6" s="107" t="s">
        <v>491</v>
      </c>
      <c r="T6" s="106" t="s">
        <v>492</v>
      </c>
    </row>
    <row r="7" spans="1:20" s="5" customFormat="1" ht="41.25" customHeight="1">
      <c r="A7" s="9">
        <v>2008</v>
      </c>
      <c r="B7" s="43">
        <v>7</v>
      </c>
      <c r="C7" s="45" t="s">
        <v>117</v>
      </c>
      <c r="D7" s="43">
        <v>31</v>
      </c>
      <c r="E7" s="45">
        <v>622</v>
      </c>
      <c r="F7" s="43">
        <v>336</v>
      </c>
      <c r="G7" s="43">
        <v>286</v>
      </c>
      <c r="H7" s="45">
        <v>77</v>
      </c>
      <c r="I7" s="43">
        <v>44</v>
      </c>
      <c r="J7" s="43">
        <v>33</v>
      </c>
      <c r="K7" s="45">
        <v>13</v>
      </c>
      <c r="L7" s="43">
        <v>7</v>
      </c>
      <c r="M7" s="43">
        <v>6</v>
      </c>
      <c r="N7" s="43"/>
      <c r="O7" s="43">
        <v>212</v>
      </c>
      <c r="P7" s="43">
        <v>212</v>
      </c>
      <c r="Q7" s="43">
        <v>211</v>
      </c>
      <c r="R7" s="43">
        <v>130</v>
      </c>
      <c r="S7" s="43">
        <v>20</v>
      </c>
      <c r="T7" s="43">
        <v>32</v>
      </c>
    </row>
    <row r="8" spans="1:20" s="5" customFormat="1" ht="41.25" customHeight="1">
      <c r="A8" s="9">
        <v>2009</v>
      </c>
      <c r="B8" s="43">
        <v>7</v>
      </c>
      <c r="C8" s="45" t="s">
        <v>117</v>
      </c>
      <c r="D8" s="43">
        <v>32</v>
      </c>
      <c r="E8" s="45">
        <v>630</v>
      </c>
      <c r="F8" s="43">
        <v>340</v>
      </c>
      <c r="G8" s="43">
        <v>290</v>
      </c>
      <c r="H8" s="45">
        <v>80</v>
      </c>
      <c r="I8" s="43">
        <v>41</v>
      </c>
      <c r="J8" s="43">
        <v>39</v>
      </c>
      <c r="K8" s="45">
        <v>14</v>
      </c>
      <c r="L8" s="43">
        <v>8</v>
      </c>
      <c r="M8" s="43">
        <v>6</v>
      </c>
      <c r="N8" s="43"/>
      <c r="O8" s="43">
        <v>202</v>
      </c>
      <c r="P8" s="43">
        <v>202</v>
      </c>
      <c r="Q8" s="43">
        <v>202</v>
      </c>
      <c r="R8" s="43">
        <v>130</v>
      </c>
      <c r="S8" s="43">
        <v>20</v>
      </c>
      <c r="T8" s="43">
        <v>32</v>
      </c>
    </row>
    <row r="9" spans="1:20" s="5" customFormat="1" ht="41.25" customHeight="1">
      <c r="A9" s="9">
        <v>2010</v>
      </c>
      <c r="B9" s="177">
        <v>7</v>
      </c>
      <c r="C9" s="45" t="s">
        <v>117</v>
      </c>
      <c r="D9" s="177">
        <v>33</v>
      </c>
      <c r="E9" s="177">
        <v>598</v>
      </c>
      <c r="F9" s="177">
        <v>317</v>
      </c>
      <c r="G9" s="177">
        <v>281</v>
      </c>
      <c r="H9" s="177">
        <v>79</v>
      </c>
      <c r="I9" s="177">
        <v>38</v>
      </c>
      <c r="J9" s="177">
        <v>41</v>
      </c>
      <c r="K9" s="177">
        <v>14</v>
      </c>
      <c r="L9" s="177">
        <v>9</v>
      </c>
      <c r="M9" s="177">
        <v>5</v>
      </c>
      <c r="N9" s="177"/>
      <c r="O9" s="177">
        <v>209</v>
      </c>
      <c r="P9" s="177">
        <v>209</v>
      </c>
      <c r="Q9" s="177">
        <v>186</v>
      </c>
      <c r="R9" s="177">
        <v>193</v>
      </c>
      <c r="S9" s="177">
        <v>20</v>
      </c>
      <c r="T9" s="177">
        <v>35</v>
      </c>
    </row>
    <row r="10" spans="1:20" s="5" customFormat="1" ht="41.25" customHeight="1">
      <c r="A10" s="9">
        <v>2011</v>
      </c>
      <c r="B10" s="43">
        <v>7</v>
      </c>
      <c r="C10" s="154">
        <v>0</v>
      </c>
      <c r="D10" s="43">
        <v>32</v>
      </c>
      <c r="E10" s="43">
        <v>587</v>
      </c>
      <c r="F10" s="43">
        <v>323</v>
      </c>
      <c r="G10" s="43">
        <v>264</v>
      </c>
      <c r="H10" s="43">
        <v>87</v>
      </c>
      <c r="I10" s="43">
        <v>37</v>
      </c>
      <c r="J10" s="43">
        <v>50</v>
      </c>
      <c r="K10" s="43">
        <v>14</v>
      </c>
      <c r="L10" s="43">
        <v>11</v>
      </c>
      <c r="M10" s="43">
        <v>3</v>
      </c>
      <c r="N10" s="43"/>
      <c r="O10" s="43">
        <v>211</v>
      </c>
      <c r="P10" s="43">
        <v>209</v>
      </c>
      <c r="Q10" s="43">
        <v>205</v>
      </c>
      <c r="R10" s="43">
        <v>127.5</v>
      </c>
      <c r="S10" s="43">
        <v>22</v>
      </c>
      <c r="T10" s="43">
        <v>42</v>
      </c>
    </row>
    <row r="11" spans="1:20" s="5" customFormat="1" ht="41.25" customHeight="1">
      <c r="A11" s="13">
        <v>2012</v>
      </c>
      <c r="B11" s="44">
        <f>SUM(B12:B18)</f>
        <v>7</v>
      </c>
      <c r="C11" s="154">
        <v>0</v>
      </c>
      <c r="D11" s="44">
        <f aca="true" t="shared" si="0" ref="D11:Q11">SUM(D12:D18)</f>
        <v>32</v>
      </c>
      <c r="E11" s="44">
        <f t="shared" si="0"/>
        <v>550</v>
      </c>
      <c r="F11" s="44">
        <f t="shared" si="0"/>
        <v>287</v>
      </c>
      <c r="G11" s="44">
        <f t="shared" si="0"/>
        <v>263</v>
      </c>
      <c r="H11" s="44">
        <f t="shared" si="0"/>
        <v>84</v>
      </c>
      <c r="I11" s="44">
        <f t="shared" si="0"/>
        <v>34</v>
      </c>
      <c r="J11" s="44">
        <f t="shared" si="0"/>
        <v>50</v>
      </c>
      <c r="K11" s="44">
        <f t="shared" si="0"/>
        <v>14</v>
      </c>
      <c r="L11" s="44">
        <f t="shared" si="0"/>
        <v>11</v>
      </c>
      <c r="M11" s="44">
        <f t="shared" si="0"/>
        <v>3</v>
      </c>
      <c r="N11" s="44"/>
      <c r="O11" s="44">
        <f t="shared" si="0"/>
        <v>196</v>
      </c>
      <c r="P11" s="245">
        <f>SUM(P12:P18)</f>
        <v>195</v>
      </c>
      <c r="Q11" s="44">
        <f t="shared" si="0"/>
        <v>163</v>
      </c>
      <c r="R11" s="44">
        <v>124</v>
      </c>
      <c r="S11" s="245">
        <f>SUM(S12:S18)</f>
        <v>22</v>
      </c>
      <c r="T11" s="44">
        <f>SUM(T12:T18)</f>
        <v>38</v>
      </c>
    </row>
    <row r="12" spans="1:20" s="5" customFormat="1" ht="41.25" customHeight="1">
      <c r="A12" s="14" t="s">
        <v>463</v>
      </c>
      <c r="B12" s="43">
        <v>1</v>
      </c>
      <c r="C12" s="154">
        <v>0</v>
      </c>
      <c r="D12" s="43">
        <v>8</v>
      </c>
      <c r="E12" s="43">
        <v>197</v>
      </c>
      <c r="F12" s="43">
        <f>E12-G12</f>
        <v>110</v>
      </c>
      <c r="G12" s="43">
        <v>87</v>
      </c>
      <c r="H12" s="43">
        <v>19</v>
      </c>
      <c r="I12" s="43">
        <f>H12-J12</f>
        <v>5</v>
      </c>
      <c r="J12" s="43">
        <v>14</v>
      </c>
      <c r="K12" s="43">
        <v>3</v>
      </c>
      <c r="L12" s="43">
        <v>2</v>
      </c>
      <c r="M12" s="256">
        <f>K12-L12</f>
        <v>1</v>
      </c>
      <c r="N12" s="43"/>
      <c r="O12" s="43">
        <v>58</v>
      </c>
      <c r="P12" s="177">
        <v>57</v>
      </c>
      <c r="Q12" s="177">
        <v>61</v>
      </c>
      <c r="R12" s="43">
        <v>28</v>
      </c>
      <c r="S12" s="177">
        <v>5</v>
      </c>
      <c r="T12" s="177">
        <v>8</v>
      </c>
    </row>
    <row r="13" spans="1:20" s="5" customFormat="1" ht="41.25" customHeight="1">
      <c r="A13" s="14" t="s">
        <v>464</v>
      </c>
      <c r="B13" s="43">
        <v>1</v>
      </c>
      <c r="C13" s="154">
        <v>0</v>
      </c>
      <c r="D13" s="43">
        <v>4</v>
      </c>
      <c r="E13" s="43">
        <v>53</v>
      </c>
      <c r="F13" s="43">
        <f aca="true" t="shared" si="1" ref="F13:F18">E13-G13</f>
        <v>28</v>
      </c>
      <c r="G13" s="43">
        <v>25</v>
      </c>
      <c r="H13" s="43">
        <v>9</v>
      </c>
      <c r="I13" s="43">
        <f aca="true" t="shared" si="2" ref="I13:I18">H13-J13</f>
        <v>3</v>
      </c>
      <c r="J13" s="43">
        <v>6</v>
      </c>
      <c r="K13" s="154">
        <v>0</v>
      </c>
      <c r="L13" s="154">
        <v>0</v>
      </c>
      <c r="M13" s="154">
        <v>0</v>
      </c>
      <c r="N13" s="43"/>
      <c r="O13" s="43">
        <v>21</v>
      </c>
      <c r="P13" s="177">
        <v>21</v>
      </c>
      <c r="Q13" s="177">
        <v>16</v>
      </c>
      <c r="R13" s="43">
        <v>30</v>
      </c>
      <c r="S13" s="177">
        <v>5</v>
      </c>
      <c r="T13" s="177">
        <v>8</v>
      </c>
    </row>
    <row r="14" spans="1:20" s="5" customFormat="1" ht="41.25" customHeight="1">
      <c r="A14" s="14" t="s">
        <v>465</v>
      </c>
      <c r="B14" s="43">
        <v>1</v>
      </c>
      <c r="C14" s="154">
        <v>0</v>
      </c>
      <c r="D14" s="43">
        <v>3</v>
      </c>
      <c r="E14" s="43">
        <v>41</v>
      </c>
      <c r="F14" s="43">
        <f t="shared" si="1"/>
        <v>21</v>
      </c>
      <c r="G14" s="43">
        <v>20</v>
      </c>
      <c r="H14" s="43">
        <v>9</v>
      </c>
      <c r="I14" s="43">
        <f t="shared" si="2"/>
        <v>5</v>
      </c>
      <c r="J14" s="43">
        <v>4</v>
      </c>
      <c r="K14" s="43">
        <v>2</v>
      </c>
      <c r="L14" s="43">
        <v>2</v>
      </c>
      <c r="M14" s="154">
        <v>0</v>
      </c>
      <c r="N14" s="43"/>
      <c r="O14" s="43">
        <v>22</v>
      </c>
      <c r="P14" s="177">
        <v>22</v>
      </c>
      <c r="Q14" s="177">
        <v>12</v>
      </c>
      <c r="R14" s="43">
        <v>10</v>
      </c>
      <c r="S14" s="177">
        <v>2</v>
      </c>
      <c r="T14" s="177">
        <v>3</v>
      </c>
    </row>
    <row r="15" spans="1:20" s="5" customFormat="1" ht="41.25" customHeight="1">
      <c r="A15" s="14" t="s">
        <v>466</v>
      </c>
      <c r="B15" s="43">
        <v>1</v>
      </c>
      <c r="C15" s="154">
        <v>0</v>
      </c>
      <c r="D15" s="43">
        <v>8</v>
      </c>
      <c r="E15" s="43">
        <v>160</v>
      </c>
      <c r="F15" s="43">
        <f t="shared" si="1"/>
        <v>80</v>
      </c>
      <c r="G15" s="43">
        <v>80</v>
      </c>
      <c r="H15" s="43">
        <v>19</v>
      </c>
      <c r="I15" s="43">
        <f t="shared" si="2"/>
        <v>8</v>
      </c>
      <c r="J15" s="43">
        <v>11</v>
      </c>
      <c r="K15" s="43">
        <v>3</v>
      </c>
      <c r="L15" s="43">
        <v>2</v>
      </c>
      <c r="M15" s="256">
        <f>K15-L15</f>
        <v>1</v>
      </c>
      <c r="N15" s="43"/>
      <c r="O15" s="43">
        <v>65</v>
      </c>
      <c r="P15" s="177">
        <v>65</v>
      </c>
      <c r="Q15" s="177">
        <v>42</v>
      </c>
      <c r="R15" s="43">
        <v>13</v>
      </c>
      <c r="S15" s="177">
        <v>4</v>
      </c>
      <c r="T15" s="177">
        <v>10</v>
      </c>
    </row>
    <row r="16" spans="1:20" s="5" customFormat="1" ht="41.25" customHeight="1">
      <c r="A16" s="14" t="s">
        <v>467</v>
      </c>
      <c r="B16" s="43">
        <v>1</v>
      </c>
      <c r="C16" s="154">
        <v>0</v>
      </c>
      <c r="D16" s="43">
        <v>3</v>
      </c>
      <c r="E16" s="43">
        <v>30</v>
      </c>
      <c r="F16" s="43">
        <f t="shared" si="1"/>
        <v>17</v>
      </c>
      <c r="G16" s="43">
        <v>13</v>
      </c>
      <c r="H16" s="43">
        <v>9</v>
      </c>
      <c r="I16" s="43">
        <f t="shared" si="2"/>
        <v>3</v>
      </c>
      <c r="J16" s="43">
        <v>6</v>
      </c>
      <c r="K16" s="43">
        <v>2</v>
      </c>
      <c r="L16" s="43">
        <v>2</v>
      </c>
      <c r="M16" s="154">
        <v>0</v>
      </c>
      <c r="N16" s="43"/>
      <c r="O16" s="43">
        <v>14</v>
      </c>
      <c r="P16" s="177">
        <v>14</v>
      </c>
      <c r="Q16" s="177">
        <v>11</v>
      </c>
      <c r="R16" s="43">
        <v>11</v>
      </c>
      <c r="S16" s="177">
        <v>2</v>
      </c>
      <c r="T16" s="177">
        <v>3</v>
      </c>
    </row>
    <row r="17" spans="1:20" s="5" customFormat="1" ht="41.25" customHeight="1">
      <c r="A17" s="14" t="s">
        <v>468</v>
      </c>
      <c r="B17" s="43">
        <v>1</v>
      </c>
      <c r="C17" s="154">
        <v>0</v>
      </c>
      <c r="D17" s="43">
        <v>3</v>
      </c>
      <c r="E17" s="43">
        <v>33</v>
      </c>
      <c r="F17" s="43">
        <f t="shared" si="1"/>
        <v>14</v>
      </c>
      <c r="G17" s="43">
        <v>19</v>
      </c>
      <c r="H17" s="43">
        <v>10</v>
      </c>
      <c r="I17" s="43">
        <f t="shared" si="2"/>
        <v>5</v>
      </c>
      <c r="J17" s="43">
        <v>5</v>
      </c>
      <c r="K17" s="43">
        <v>2</v>
      </c>
      <c r="L17" s="43">
        <v>2</v>
      </c>
      <c r="M17" s="154">
        <v>0</v>
      </c>
      <c r="N17" s="43"/>
      <c r="O17" s="43">
        <v>11</v>
      </c>
      <c r="P17" s="177">
        <v>11</v>
      </c>
      <c r="Q17" s="177">
        <v>10</v>
      </c>
      <c r="R17" s="43">
        <v>20</v>
      </c>
      <c r="S17" s="177">
        <v>2</v>
      </c>
      <c r="T17" s="177">
        <v>3</v>
      </c>
    </row>
    <row r="18" spans="1:20" s="5" customFormat="1" ht="41.25" customHeight="1" thickBot="1">
      <c r="A18" s="19" t="s">
        <v>469</v>
      </c>
      <c r="B18" s="51">
        <v>1</v>
      </c>
      <c r="C18" s="152">
        <v>0</v>
      </c>
      <c r="D18" s="48">
        <v>3</v>
      </c>
      <c r="E18" s="48">
        <v>36</v>
      </c>
      <c r="F18" s="48">
        <f t="shared" si="1"/>
        <v>17</v>
      </c>
      <c r="G18" s="48">
        <v>19</v>
      </c>
      <c r="H18" s="48">
        <v>9</v>
      </c>
      <c r="I18" s="48">
        <f t="shared" si="2"/>
        <v>5</v>
      </c>
      <c r="J18" s="48">
        <v>4</v>
      </c>
      <c r="K18" s="48">
        <v>2</v>
      </c>
      <c r="L18" s="48">
        <v>1</v>
      </c>
      <c r="M18" s="233">
        <f>K18-L18</f>
        <v>1</v>
      </c>
      <c r="N18" s="48"/>
      <c r="O18" s="48">
        <v>5</v>
      </c>
      <c r="P18" s="180">
        <v>5</v>
      </c>
      <c r="Q18" s="180">
        <v>11</v>
      </c>
      <c r="R18" s="48">
        <v>17</v>
      </c>
      <c r="S18" s="180">
        <v>2</v>
      </c>
      <c r="T18" s="180">
        <v>3</v>
      </c>
    </row>
    <row r="19" ht="12" customHeight="1" thickTop="1">
      <c r="A19" s="20" t="s">
        <v>470</v>
      </c>
    </row>
    <row r="20" ht="12.75" customHeight="1">
      <c r="T20" s="5"/>
    </row>
  </sheetData>
  <sheetProtection/>
  <mergeCells count="11">
    <mergeCell ref="K4:M4"/>
    <mergeCell ref="E4:G4"/>
    <mergeCell ref="A1:M1"/>
    <mergeCell ref="O1:T1"/>
    <mergeCell ref="E3:G3"/>
    <mergeCell ref="K3:M3"/>
    <mergeCell ref="B3:C3"/>
    <mergeCell ref="B4:C4"/>
    <mergeCell ref="H3:J3"/>
    <mergeCell ref="H4:J4"/>
    <mergeCell ref="O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pane xSplit="1" ySplit="6" topLeftCell="F10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A14" sqref="A14:IV14"/>
    </sheetView>
  </sheetViews>
  <sheetFormatPr defaultColWidth="8.88671875" defaultRowHeight="13.5"/>
  <cols>
    <col min="1" max="1" width="14.5546875" style="25" customWidth="1"/>
    <col min="2" max="13" width="5.77734375" style="25" customWidth="1"/>
    <col min="14" max="14" width="2.77734375" style="25" customWidth="1"/>
    <col min="15" max="21" width="9.77734375" style="25" customWidth="1"/>
    <col min="22" max="16384" width="8.88671875" style="24" customWidth="1"/>
  </cols>
  <sheetData>
    <row r="1" spans="1:21" s="8" customFormat="1" ht="45" customHeight="1">
      <c r="A1" s="324" t="s">
        <v>130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101"/>
      <c r="O1" s="324" t="s">
        <v>131</v>
      </c>
      <c r="P1" s="324"/>
      <c r="Q1" s="324"/>
      <c r="R1" s="324"/>
      <c r="S1" s="324"/>
      <c r="T1" s="324"/>
      <c r="U1" s="324"/>
    </row>
    <row r="2" spans="1:21" s="5" customFormat="1" ht="25.5" customHeight="1" thickBot="1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128</v>
      </c>
    </row>
    <row r="3" spans="1:21" s="5" customFormat="1" ht="16.5" customHeight="1" thickTop="1">
      <c r="A3" s="79" t="s">
        <v>102</v>
      </c>
      <c r="B3" s="339" t="s">
        <v>88</v>
      </c>
      <c r="C3" s="334"/>
      <c r="D3" s="9" t="s">
        <v>76</v>
      </c>
      <c r="E3" s="325" t="s">
        <v>89</v>
      </c>
      <c r="F3" s="326"/>
      <c r="G3" s="334"/>
      <c r="H3" s="325" t="s">
        <v>90</v>
      </c>
      <c r="I3" s="326"/>
      <c r="J3" s="334"/>
      <c r="K3" s="326" t="s">
        <v>77</v>
      </c>
      <c r="L3" s="326"/>
      <c r="M3" s="326"/>
      <c r="N3" s="80"/>
      <c r="O3" s="329" t="s">
        <v>103</v>
      </c>
      <c r="P3" s="341"/>
      <c r="Q3" s="336" t="s">
        <v>104</v>
      </c>
      <c r="R3" s="330"/>
      <c r="S3" s="97" t="s">
        <v>91</v>
      </c>
      <c r="T3" s="81" t="s">
        <v>54</v>
      </c>
      <c r="U3" s="82" t="s">
        <v>83</v>
      </c>
    </row>
    <row r="4" spans="1:21" s="5" customFormat="1" ht="16.5" customHeight="1">
      <c r="A4" s="79" t="s">
        <v>110</v>
      </c>
      <c r="B4" s="340" t="s">
        <v>75</v>
      </c>
      <c r="C4" s="335"/>
      <c r="D4" s="9" t="s">
        <v>99</v>
      </c>
      <c r="E4" s="327" t="s">
        <v>34</v>
      </c>
      <c r="F4" s="328"/>
      <c r="G4" s="335"/>
      <c r="H4" s="327" t="s">
        <v>46</v>
      </c>
      <c r="I4" s="328"/>
      <c r="J4" s="335"/>
      <c r="K4" s="342" t="s">
        <v>25</v>
      </c>
      <c r="L4" s="342"/>
      <c r="M4" s="342"/>
      <c r="N4" s="102"/>
      <c r="O4" s="9" t="s">
        <v>48</v>
      </c>
      <c r="P4" s="9" t="s">
        <v>49</v>
      </c>
      <c r="Q4" s="9" t="s">
        <v>105</v>
      </c>
      <c r="R4" s="84" t="s">
        <v>106</v>
      </c>
      <c r="S4" s="103"/>
      <c r="T4" s="103"/>
      <c r="U4" s="104"/>
    </row>
    <row r="5" spans="1:21" s="5" customFormat="1" ht="16.5" customHeight="1">
      <c r="A5" s="79" t="s">
        <v>73</v>
      </c>
      <c r="B5" s="89" t="s">
        <v>92</v>
      </c>
      <c r="C5" s="9" t="s">
        <v>93</v>
      </c>
      <c r="D5" s="84" t="s">
        <v>100</v>
      </c>
      <c r="E5" s="9" t="s">
        <v>36</v>
      </c>
      <c r="F5" s="89" t="s">
        <v>37</v>
      </c>
      <c r="G5" s="87" t="s">
        <v>38</v>
      </c>
      <c r="H5" s="84" t="s">
        <v>36</v>
      </c>
      <c r="I5" s="89" t="s">
        <v>37</v>
      </c>
      <c r="J5" s="89" t="s">
        <v>55</v>
      </c>
      <c r="K5" s="100" t="s">
        <v>36</v>
      </c>
      <c r="L5" s="89" t="s">
        <v>37</v>
      </c>
      <c r="M5" s="80" t="s">
        <v>55</v>
      </c>
      <c r="N5" s="80"/>
      <c r="O5" s="110"/>
      <c r="P5" s="110" t="s">
        <v>79</v>
      </c>
      <c r="Q5" s="110"/>
      <c r="R5" s="111"/>
      <c r="S5" s="111" t="s">
        <v>85</v>
      </c>
      <c r="T5" s="111" t="s">
        <v>50</v>
      </c>
      <c r="U5" s="104" t="s">
        <v>78</v>
      </c>
    </row>
    <row r="6" spans="1:21" s="5" customFormat="1" ht="16.5" customHeight="1">
      <c r="A6" s="112" t="s">
        <v>74</v>
      </c>
      <c r="B6" s="107" t="s">
        <v>51</v>
      </c>
      <c r="C6" s="105" t="s">
        <v>52</v>
      </c>
      <c r="D6" s="105" t="s">
        <v>101</v>
      </c>
      <c r="E6" s="105" t="s">
        <v>40</v>
      </c>
      <c r="F6" s="107" t="s">
        <v>41</v>
      </c>
      <c r="G6" s="105" t="s">
        <v>42</v>
      </c>
      <c r="H6" s="105" t="s">
        <v>40</v>
      </c>
      <c r="I6" s="107" t="s">
        <v>41</v>
      </c>
      <c r="J6" s="107" t="s">
        <v>42</v>
      </c>
      <c r="K6" s="105" t="s">
        <v>40</v>
      </c>
      <c r="L6" s="107" t="s">
        <v>41</v>
      </c>
      <c r="M6" s="106" t="s">
        <v>42</v>
      </c>
      <c r="N6" s="109"/>
      <c r="O6" s="105" t="s">
        <v>53</v>
      </c>
      <c r="P6" s="105" t="s">
        <v>80</v>
      </c>
      <c r="Q6" s="105" t="s">
        <v>122</v>
      </c>
      <c r="R6" s="107" t="s">
        <v>98</v>
      </c>
      <c r="S6" s="107" t="s">
        <v>81</v>
      </c>
      <c r="T6" s="107" t="s">
        <v>82</v>
      </c>
      <c r="U6" s="106" t="s">
        <v>84</v>
      </c>
    </row>
    <row r="7" spans="1:21" s="5" customFormat="1" ht="75" customHeight="1">
      <c r="A7" s="9">
        <v>2008</v>
      </c>
      <c r="B7" s="43">
        <v>2</v>
      </c>
      <c r="C7" s="45" t="s">
        <v>117</v>
      </c>
      <c r="D7" s="43">
        <v>11</v>
      </c>
      <c r="E7" s="43">
        <v>221</v>
      </c>
      <c r="F7" s="43">
        <v>139</v>
      </c>
      <c r="G7" s="43">
        <v>82</v>
      </c>
      <c r="H7" s="43">
        <v>27</v>
      </c>
      <c r="I7" s="43">
        <v>21</v>
      </c>
      <c r="J7" s="43">
        <v>6</v>
      </c>
      <c r="K7" s="43">
        <v>10</v>
      </c>
      <c r="L7" s="43">
        <v>7</v>
      </c>
      <c r="M7" s="43">
        <v>3</v>
      </c>
      <c r="N7" s="43"/>
      <c r="O7" s="43">
        <v>79</v>
      </c>
      <c r="P7" s="43">
        <v>73</v>
      </c>
      <c r="Q7" s="45" t="s">
        <v>117</v>
      </c>
      <c r="R7" s="45">
        <v>76</v>
      </c>
      <c r="S7" s="43">
        <v>28</v>
      </c>
      <c r="T7" s="43">
        <v>5</v>
      </c>
      <c r="U7" s="43">
        <v>18</v>
      </c>
    </row>
    <row r="8" spans="1:21" s="5" customFormat="1" ht="75" customHeight="1">
      <c r="A8" s="9">
        <v>2009</v>
      </c>
      <c r="B8" s="43">
        <v>2</v>
      </c>
      <c r="C8" s="45" t="s">
        <v>117</v>
      </c>
      <c r="D8" s="43">
        <v>10</v>
      </c>
      <c r="E8" s="43">
        <v>195</v>
      </c>
      <c r="F8" s="43">
        <v>125</v>
      </c>
      <c r="G8" s="43">
        <v>70</v>
      </c>
      <c r="H8" s="43">
        <v>26</v>
      </c>
      <c r="I8" s="43">
        <v>18</v>
      </c>
      <c r="J8" s="43">
        <v>8</v>
      </c>
      <c r="K8" s="43">
        <v>12</v>
      </c>
      <c r="L8" s="43">
        <v>7</v>
      </c>
      <c r="M8" s="43">
        <v>5</v>
      </c>
      <c r="N8" s="43"/>
      <c r="O8" s="43">
        <v>76</v>
      </c>
      <c r="P8" s="43">
        <v>64</v>
      </c>
      <c r="Q8" s="45" t="s">
        <v>117</v>
      </c>
      <c r="R8" s="45">
        <v>61</v>
      </c>
      <c r="S8" s="43">
        <v>28</v>
      </c>
      <c r="T8" s="43">
        <v>5</v>
      </c>
      <c r="U8" s="43">
        <v>10</v>
      </c>
    </row>
    <row r="9" spans="1:21" s="5" customFormat="1" ht="75" customHeight="1">
      <c r="A9" s="9">
        <v>2010</v>
      </c>
      <c r="B9" s="43">
        <v>2</v>
      </c>
      <c r="C9" s="45" t="s">
        <v>117</v>
      </c>
      <c r="D9" s="43">
        <v>10</v>
      </c>
      <c r="E9" s="43">
        <v>182</v>
      </c>
      <c r="F9" s="43">
        <v>121</v>
      </c>
      <c r="G9" s="43">
        <v>61</v>
      </c>
      <c r="H9" s="43">
        <v>26</v>
      </c>
      <c r="I9" s="43">
        <v>18</v>
      </c>
      <c r="J9" s="43">
        <v>8</v>
      </c>
      <c r="K9" s="43">
        <v>10</v>
      </c>
      <c r="L9" s="43">
        <v>8</v>
      </c>
      <c r="M9" s="43">
        <v>2</v>
      </c>
      <c r="N9" s="43"/>
      <c r="O9" s="43">
        <v>65</v>
      </c>
      <c r="P9" s="43">
        <v>57</v>
      </c>
      <c r="Q9" s="45">
        <v>96</v>
      </c>
      <c r="R9" s="43">
        <v>57</v>
      </c>
      <c r="S9" s="43">
        <v>46</v>
      </c>
      <c r="T9" s="43">
        <v>11</v>
      </c>
      <c r="U9" s="43">
        <v>12</v>
      </c>
    </row>
    <row r="10" spans="1:21" s="5" customFormat="1" ht="75" customHeight="1">
      <c r="A10" s="9">
        <v>2011</v>
      </c>
      <c r="B10" s="43">
        <v>4</v>
      </c>
      <c r="C10" s="45" t="s">
        <v>117</v>
      </c>
      <c r="D10" s="43">
        <v>33</v>
      </c>
      <c r="E10" s="43">
        <v>711</v>
      </c>
      <c r="F10" s="43">
        <v>278</v>
      </c>
      <c r="G10" s="43">
        <v>433</v>
      </c>
      <c r="H10" s="43">
        <v>88</v>
      </c>
      <c r="I10" s="43">
        <v>49</v>
      </c>
      <c r="J10" s="43">
        <v>39</v>
      </c>
      <c r="K10" s="43">
        <v>20</v>
      </c>
      <c r="L10" s="43">
        <v>13</v>
      </c>
      <c r="M10" s="43">
        <v>7</v>
      </c>
      <c r="N10" s="43"/>
      <c r="O10" s="43">
        <v>232</v>
      </c>
      <c r="P10" s="43">
        <v>170</v>
      </c>
      <c r="Q10" s="45">
        <v>283</v>
      </c>
      <c r="R10" s="43">
        <v>264</v>
      </c>
      <c r="S10" s="43">
        <v>75</v>
      </c>
      <c r="T10" s="43">
        <v>25</v>
      </c>
      <c r="U10" s="43">
        <v>30</v>
      </c>
    </row>
    <row r="11" spans="1:21" s="15" customFormat="1" ht="75" customHeight="1">
      <c r="A11" s="13">
        <v>2012</v>
      </c>
      <c r="B11" s="240">
        <f>SUM(B12:B13)</f>
        <v>4</v>
      </c>
      <c r="C11" s="45" t="s">
        <v>117</v>
      </c>
      <c r="D11" s="240">
        <f aca="true" t="shared" si="0" ref="D11:O11">SUM(D12:D13)</f>
        <v>33</v>
      </c>
      <c r="E11" s="240">
        <f t="shared" si="0"/>
        <v>756</v>
      </c>
      <c r="F11" s="240">
        <f t="shared" si="0"/>
        <v>294</v>
      </c>
      <c r="G11" s="240">
        <f t="shared" si="0"/>
        <v>462</v>
      </c>
      <c r="H11" s="240">
        <f t="shared" si="0"/>
        <v>88</v>
      </c>
      <c r="I11" s="240">
        <f t="shared" si="0"/>
        <v>50</v>
      </c>
      <c r="J11" s="240">
        <f t="shared" si="0"/>
        <v>38</v>
      </c>
      <c r="K11" s="240">
        <f t="shared" si="0"/>
        <v>18</v>
      </c>
      <c r="L11" s="240">
        <f t="shared" si="0"/>
        <v>11</v>
      </c>
      <c r="M11" s="240">
        <f t="shared" si="0"/>
        <v>7</v>
      </c>
      <c r="N11" s="239"/>
      <c r="O11" s="240">
        <f t="shared" si="0"/>
        <v>204</v>
      </c>
      <c r="P11" s="240">
        <f aca="true" t="shared" si="1" ref="P11:U11">SUM(P12:P13)</f>
        <v>161</v>
      </c>
      <c r="Q11" s="240">
        <f t="shared" si="1"/>
        <v>292</v>
      </c>
      <c r="R11" s="240">
        <f t="shared" si="1"/>
        <v>266</v>
      </c>
      <c r="S11" s="240">
        <f t="shared" si="1"/>
        <v>100</v>
      </c>
      <c r="T11" s="240">
        <f t="shared" si="1"/>
        <v>25</v>
      </c>
      <c r="U11" s="240">
        <f t="shared" si="1"/>
        <v>30</v>
      </c>
    </row>
    <row r="12" spans="1:21" s="5" customFormat="1" ht="75" customHeight="1">
      <c r="A12" s="14" t="s">
        <v>118</v>
      </c>
      <c r="B12" s="252">
        <v>2</v>
      </c>
      <c r="C12" s="45" t="s">
        <v>117</v>
      </c>
      <c r="D12" s="252">
        <v>15</v>
      </c>
      <c r="E12" s="252">
        <v>350</v>
      </c>
      <c r="F12" s="252">
        <v>223</v>
      </c>
      <c r="G12" s="252">
        <v>127</v>
      </c>
      <c r="H12" s="252">
        <v>39</v>
      </c>
      <c r="I12" s="252">
        <v>23</v>
      </c>
      <c r="J12" s="252">
        <v>16</v>
      </c>
      <c r="K12" s="252">
        <v>8</v>
      </c>
      <c r="L12" s="252">
        <v>5</v>
      </c>
      <c r="M12" s="252">
        <v>3</v>
      </c>
      <c r="N12" s="252"/>
      <c r="O12" s="252">
        <v>92</v>
      </c>
      <c r="P12" s="252">
        <v>77</v>
      </c>
      <c r="Q12" s="252">
        <v>140</v>
      </c>
      <c r="R12" s="252">
        <v>123</v>
      </c>
      <c r="S12" s="252">
        <v>17</v>
      </c>
      <c r="T12" s="252">
        <v>7</v>
      </c>
      <c r="U12" s="252">
        <v>12</v>
      </c>
    </row>
    <row r="13" spans="1:21" s="5" customFormat="1" ht="75" customHeight="1" thickBot="1">
      <c r="A13" s="19" t="s">
        <v>156</v>
      </c>
      <c r="B13" s="253">
        <v>2</v>
      </c>
      <c r="C13" s="49" t="s">
        <v>117</v>
      </c>
      <c r="D13" s="253">
        <v>18</v>
      </c>
      <c r="E13" s="253">
        <v>406</v>
      </c>
      <c r="F13" s="253">
        <v>71</v>
      </c>
      <c r="G13" s="253">
        <v>335</v>
      </c>
      <c r="H13" s="253">
        <v>49</v>
      </c>
      <c r="I13" s="253">
        <v>27</v>
      </c>
      <c r="J13" s="253">
        <v>22</v>
      </c>
      <c r="K13" s="253">
        <v>10</v>
      </c>
      <c r="L13" s="253">
        <v>6</v>
      </c>
      <c r="M13" s="253">
        <v>4</v>
      </c>
      <c r="N13" s="254"/>
      <c r="O13" s="253">
        <v>112</v>
      </c>
      <c r="P13" s="253">
        <v>84</v>
      </c>
      <c r="Q13" s="253">
        <v>152</v>
      </c>
      <c r="R13" s="253">
        <v>143</v>
      </c>
      <c r="S13" s="253">
        <v>83</v>
      </c>
      <c r="T13" s="253">
        <v>18</v>
      </c>
      <c r="U13" s="253">
        <v>18</v>
      </c>
    </row>
    <row r="14" ht="12" customHeight="1" thickTop="1">
      <c r="A14" s="20" t="s">
        <v>165</v>
      </c>
    </row>
  </sheetData>
  <sheetProtection/>
  <mergeCells count="12">
    <mergeCell ref="O1:U1"/>
    <mergeCell ref="K3:M3"/>
    <mergeCell ref="K4:M4"/>
    <mergeCell ref="O3:P3"/>
    <mergeCell ref="Q3:R3"/>
    <mergeCell ref="A1:M1"/>
    <mergeCell ref="B3:C3"/>
    <mergeCell ref="B4:C4"/>
    <mergeCell ref="E3:G3"/>
    <mergeCell ref="E4:G4"/>
    <mergeCell ref="H3:J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6" topLeftCell="B13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J18" sqref="J18"/>
    </sheetView>
  </sheetViews>
  <sheetFormatPr defaultColWidth="8.88671875" defaultRowHeight="13.5"/>
  <cols>
    <col min="1" max="1" width="14.5546875" style="25" customWidth="1"/>
    <col min="2" max="10" width="7.4453125" style="25" customWidth="1"/>
    <col min="11" max="11" width="2.77734375" style="25" customWidth="1"/>
    <col min="12" max="14" width="4.99609375" style="25" customWidth="1"/>
    <col min="15" max="21" width="8.4453125" style="25" customWidth="1"/>
    <col min="22" max="16384" width="8.88671875" style="24" customWidth="1"/>
  </cols>
  <sheetData>
    <row r="1" spans="1:21" s="8" customFormat="1" ht="45" customHeight="1">
      <c r="A1" s="324" t="s">
        <v>168</v>
      </c>
      <c r="B1" s="324"/>
      <c r="C1" s="324"/>
      <c r="D1" s="324"/>
      <c r="E1" s="324"/>
      <c r="F1" s="324"/>
      <c r="G1" s="324"/>
      <c r="H1" s="324"/>
      <c r="I1" s="324"/>
      <c r="J1" s="324"/>
      <c r="K1" s="113"/>
      <c r="L1" s="324" t="s">
        <v>169</v>
      </c>
      <c r="M1" s="324"/>
      <c r="N1" s="324"/>
      <c r="O1" s="324"/>
      <c r="P1" s="324"/>
      <c r="Q1" s="324"/>
      <c r="R1" s="324"/>
      <c r="S1" s="324"/>
      <c r="T1" s="324"/>
      <c r="U1" s="324"/>
    </row>
    <row r="2" spans="1:21" s="5" customFormat="1" ht="25.5" customHeight="1" thickBot="1">
      <c r="A2" s="1" t="s">
        <v>170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171</v>
      </c>
    </row>
    <row r="3" spans="1:21" s="5" customFormat="1" ht="16.5" customHeight="1" thickTop="1">
      <c r="A3" s="79" t="s">
        <v>172</v>
      </c>
      <c r="B3" s="339" t="s">
        <v>173</v>
      </c>
      <c r="C3" s="344"/>
      <c r="D3" s="9" t="s">
        <v>174</v>
      </c>
      <c r="E3" s="325" t="s">
        <v>175</v>
      </c>
      <c r="F3" s="326"/>
      <c r="G3" s="334"/>
      <c r="H3" s="325" t="s">
        <v>176</v>
      </c>
      <c r="I3" s="326"/>
      <c r="J3" s="326"/>
      <c r="K3" s="80"/>
      <c r="L3" s="326" t="s">
        <v>177</v>
      </c>
      <c r="M3" s="326"/>
      <c r="N3" s="334"/>
      <c r="O3" s="329" t="s">
        <v>178</v>
      </c>
      <c r="P3" s="341"/>
      <c r="Q3" s="336" t="s">
        <v>179</v>
      </c>
      <c r="R3" s="330"/>
      <c r="S3" s="97" t="s">
        <v>180</v>
      </c>
      <c r="T3" s="81" t="s">
        <v>181</v>
      </c>
      <c r="U3" s="82" t="s">
        <v>182</v>
      </c>
    </row>
    <row r="4" spans="1:21" s="5" customFormat="1" ht="16.5" customHeight="1">
      <c r="A4" s="79" t="s">
        <v>183</v>
      </c>
      <c r="B4" s="340" t="s">
        <v>184</v>
      </c>
      <c r="C4" s="345"/>
      <c r="D4" s="9" t="s">
        <v>185</v>
      </c>
      <c r="E4" s="327" t="s">
        <v>34</v>
      </c>
      <c r="F4" s="328"/>
      <c r="G4" s="335"/>
      <c r="H4" s="327" t="s">
        <v>46</v>
      </c>
      <c r="I4" s="328"/>
      <c r="J4" s="328"/>
      <c r="K4" s="80"/>
      <c r="L4" s="342" t="s">
        <v>186</v>
      </c>
      <c r="M4" s="342"/>
      <c r="N4" s="343"/>
      <c r="O4" s="9" t="s">
        <v>48</v>
      </c>
      <c r="P4" s="9" t="s">
        <v>49</v>
      </c>
      <c r="Q4" s="9" t="s">
        <v>187</v>
      </c>
      <c r="R4" s="9" t="s">
        <v>188</v>
      </c>
      <c r="S4" s="103"/>
      <c r="T4" s="103"/>
      <c r="U4" s="104"/>
    </row>
    <row r="5" spans="1:21" s="5" customFormat="1" ht="16.5" customHeight="1">
      <c r="A5" s="79" t="s">
        <v>189</v>
      </c>
      <c r="B5" s="80" t="s">
        <v>190</v>
      </c>
      <c r="C5" s="89" t="s">
        <v>191</v>
      </c>
      <c r="D5" s="84" t="s">
        <v>192</v>
      </c>
      <c r="E5" s="9" t="s">
        <v>36</v>
      </c>
      <c r="F5" s="89" t="s">
        <v>37</v>
      </c>
      <c r="G5" s="87" t="s">
        <v>38</v>
      </c>
      <c r="H5" s="84" t="s">
        <v>36</v>
      </c>
      <c r="I5" s="89" t="s">
        <v>37</v>
      </c>
      <c r="J5" s="90" t="s">
        <v>193</v>
      </c>
      <c r="K5" s="80"/>
      <c r="L5" s="100" t="s">
        <v>36</v>
      </c>
      <c r="M5" s="89" t="s">
        <v>37</v>
      </c>
      <c r="N5" s="80" t="s">
        <v>193</v>
      </c>
      <c r="O5" s="84"/>
      <c r="P5" s="9" t="s">
        <v>194</v>
      </c>
      <c r="Q5" s="9" t="s">
        <v>195</v>
      </c>
      <c r="R5" s="9"/>
      <c r="S5" s="84" t="s">
        <v>196</v>
      </c>
      <c r="T5" s="84" t="s">
        <v>50</v>
      </c>
      <c r="U5" s="104" t="s">
        <v>197</v>
      </c>
    </row>
    <row r="6" spans="1:21" s="5" customFormat="1" ht="16.5" customHeight="1">
      <c r="A6" s="112" t="s">
        <v>198</v>
      </c>
      <c r="B6" s="108" t="s">
        <v>196</v>
      </c>
      <c r="C6" s="107" t="s">
        <v>199</v>
      </c>
      <c r="D6" s="105" t="s">
        <v>200</v>
      </c>
      <c r="E6" s="105" t="s">
        <v>40</v>
      </c>
      <c r="F6" s="107" t="s">
        <v>41</v>
      </c>
      <c r="G6" s="105" t="s">
        <v>42</v>
      </c>
      <c r="H6" s="105" t="s">
        <v>40</v>
      </c>
      <c r="I6" s="107" t="s">
        <v>41</v>
      </c>
      <c r="J6" s="106" t="s">
        <v>42</v>
      </c>
      <c r="K6" s="109"/>
      <c r="L6" s="105" t="s">
        <v>40</v>
      </c>
      <c r="M6" s="107" t="s">
        <v>41</v>
      </c>
      <c r="N6" s="106" t="s">
        <v>42</v>
      </c>
      <c r="O6" s="107" t="s">
        <v>53</v>
      </c>
      <c r="P6" s="105" t="s">
        <v>201</v>
      </c>
      <c r="Q6" s="105" t="s">
        <v>202</v>
      </c>
      <c r="R6" s="105" t="s">
        <v>203</v>
      </c>
      <c r="S6" s="107" t="s">
        <v>204</v>
      </c>
      <c r="T6" s="107" t="s">
        <v>205</v>
      </c>
      <c r="U6" s="106" t="s">
        <v>206</v>
      </c>
    </row>
    <row r="7" spans="1:21" s="5" customFormat="1" ht="36" customHeight="1">
      <c r="A7" s="14">
        <v>2008</v>
      </c>
      <c r="B7" s="54">
        <v>3</v>
      </c>
      <c r="C7" s="72" t="s">
        <v>207</v>
      </c>
      <c r="D7" s="43">
        <v>30</v>
      </c>
      <c r="E7" s="43">
        <v>610</v>
      </c>
      <c r="F7" s="45">
        <v>264</v>
      </c>
      <c r="G7" s="43">
        <v>346</v>
      </c>
      <c r="H7" s="43">
        <v>80</v>
      </c>
      <c r="I7" s="43">
        <v>48</v>
      </c>
      <c r="J7" s="43">
        <v>32</v>
      </c>
      <c r="K7" s="43"/>
      <c r="L7" s="43">
        <v>15</v>
      </c>
      <c r="M7" s="43">
        <v>8</v>
      </c>
      <c r="N7" s="43">
        <v>7</v>
      </c>
      <c r="O7" s="43">
        <v>179</v>
      </c>
      <c r="P7" s="43">
        <v>135</v>
      </c>
      <c r="Q7" s="43">
        <v>258</v>
      </c>
      <c r="R7" s="43">
        <v>216</v>
      </c>
      <c r="S7" s="43">
        <v>106</v>
      </c>
      <c r="T7" s="43">
        <v>18</v>
      </c>
      <c r="U7" s="43">
        <v>30</v>
      </c>
    </row>
    <row r="8" spans="1:21" s="5" customFormat="1" ht="36" customHeight="1">
      <c r="A8" s="14" t="s">
        <v>118</v>
      </c>
      <c r="B8" s="54">
        <v>2</v>
      </c>
      <c r="C8" s="72" t="s">
        <v>207</v>
      </c>
      <c r="D8" s="43">
        <v>18</v>
      </c>
      <c r="E8" s="43">
        <v>342</v>
      </c>
      <c r="F8" s="45">
        <v>264</v>
      </c>
      <c r="G8" s="43">
        <v>78</v>
      </c>
      <c r="H8" s="43">
        <v>44</v>
      </c>
      <c r="I8" s="43">
        <v>30</v>
      </c>
      <c r="J8" s="43">
        <v>14</v>
      </c>
      <c r="K8" s="43"/>
      <c r="L8" s="43">
        <v>10</v>
      </c>
      <c r="M8" s="43">
        <v>6</v>
      </c>
      <c r="N8" s="43">
        <v>4</v>
      </c>
      <c r="O8" s="43">
        <v>89</v>
      </c>
      <c r="P8" s="43">
        <v>74</v>
      </c>
      <c r="Q8" s="43">
        <v>145</v>
      </c>
      <c r="R8" s="43">
        <v>120</v>
      </c>
      <c r="S8" s="43">
        <v>37</v>
      </c>
      <c r="T8" s="43">
        <v>9</v>
      </c>
      <c r="U8" s="43">
        <v>18</v>
      </c>
    </row>
    <row r="9" spans="1:21" s="5" customFormat="1" ht="36" customHeight="1">
      <c r="A9" s="14" t="s">
        <v>121</v>
      </c>
      <c r="B9" s="54">
        <v>1</v>
      </c>
      <c r="C9" s="72" t="s">
        <v>207</v>
      </c>
      <c r="D9" s="43">
        <v>12</v>
      </c>
      <c r="E9" s="43">
        <v>268</v>
      </c>
      <c r="F9" s="45" t="s">
        <v>207</v>
      </c>
      <c r="G9" s="43">
        <v>268</v>
      </c>
      <c r="H9" s="43">
        <v>36</v>
      </c>
      <c r="I9" s="43">
        <v>18</v>
      </c>
      <c r="J9" s="43">
        <v>18</v>
      </c>
      <c r="K9" s="43"/>
      <c r="L9" s="43">
        <v>5</v>
      </c>
      <c r="M9" s="43">
        <v>2</v>
      </c>
      <c r="N9" s="43">
        <v>3</v>
      </c>
      <c r="O9" s="43">
        <v>90</v>
      </c>
      <c r="P9" s="43">
        <v>61</v>
      </c>
      <c r="Q9" s="43">
        <v>113</v>
      </c>
      <c r="R9" s="43">
        <v>96</v>
      </c>
      <c r="S9" s="43">
        <v>68</v>
      </c>
      <c r="T9" s="43">
        <v>9</v>
      </c>
      <c r="U9" s="43">
        <v>12</v>
      </c>
    </row>
    <row r="10" spans="1:21" s="5" customFormat="1" ht="36" customHeight="1">
      <c r="A10" s="9">
        <v>2009</v>
      </c>
      <c r="B10" s="53">
        <v>3</v>
      </c>
      <c r="C10" s="53" t="s">
        <v>207</v>
      </c>
      <c r="D10" s="53">
        <f aca="true" t="shared" si="0" ref="D10:J10">SUM(D11:D12)</f>
        <v>30</v>
      </c>
      <c r="E10" s="53">
        <f t="shared" si="0"/>
        <v>610</v>
      </c>
      <c r="F10" s="53">
        <f t="shared" si="0"/>
        <v>262</v>
      </c>
      <c r="G10" s="53">
        <f t="shared" si="0"/>
        <v>348</v>
      </c>
      <c r="H10" s="53">
        <f t="shared" si="0"/>
        <v>80</v>
      </c>
      <c r="I10" s="53">
        <f t="shared" si="0"/>
        <v>46</v>
      </c>
      <c r="J10" s="53">
        <f t="shared" si="0"/>
        <v>34</v>
      </c>
      <c r="K10" s="43"/>
      <c r="L10" s="53">
        <f aca="true" t="shared" si="1" ref="L10:U10">SUM(L11:L12)</f>
        <v>19</v>
      </c>
      <c r="M10" s="53">
        <f t="shared" si="1"/>
        <v>9</v>
      </c>
      <c r="N10" s="53">
        <f t="shared" si="1"/>
        <v>10</v>
      </c>
      <c r="O10" s="53">
        <f t="shared" si="1"/>
        <v>185</v>
      </c>
      <c r="P10" s="53">
        <f t="shared" si="1"/>
        <v>145</v>
      </c>
      <c r="Q10" s="53">
        <f t="shared" si="1"/>
        <v>280</v>
      </c>
      <c r="R10" s="53">
        <f t="shared" si="1"/>
        <v>199</v>
      </c>
      <c r="S10" s="53">
        <f t="shared" si="1"/>
        <v>106</v>
      </c>
      <c r="T10" s="53">
        <f t="shared" si="1"/>
        <v>18</v>
      </c>
      <c r="U10" s="53">
        <f t="shared" si="1"/>
        <v>35</v>
      </c>
    </row>
    <row r="11" spans="1:21" s="5" customFormat="1" ht="36" customHeight="1">
      <c r="A11" s="9" t="s">
        <v>208</v>
      </c>
      <c r="B11" s="43">
        <v>2</v>
      </c>
      <c r="C11" s="45" t="s">
        <v>209</v>
      </c>
      <c r="D11" s="43">
        <v>18</v>
      </c>
      <c r="E11" s="43">
        <v>340</v>
      </c>
      <c r="F11" s="43">
        <v>262</v>
      </c>
      <c r="G11" s="43">
        <v>78</v>
      </c>
      <c r="H11" s="43">
        <v>44</v>
      </c>
      <c r="I11" s="43">
        <v>28</v>
      </c>
      <c r="J11" s="43">
        <v>16</v>
      </c>
      <c r="K11" s="43"/>
      <c r="L11" s="43">
        <v>14</v>
      </c>
      <c r="M11" s="43">
        <v>7</v>
      </c>
      <c r="N11" s="43">
        <v>7</v>
      </c>
      <c r="O11" s="43">
        <v>110</v>
      </c>
      <c r="P11" s="43">
        <v>90</v>
      </c>
      <c r="Q11" s="43">
        <v>168</v>
      </c>
      <c r="R11" s="43">
        <v>110</v>
      </c>
      <c r="S11" s="43">
        <v>37</v>
      </c>
      <c r="T11" s="43">
        <v>9</v>
      </c>
      <c r="U11" s="43">
        <v>18</v>
      </c>
    </row>
    <row r="12" spans="1:21" s="5" customFormat="1" ht="36" customHeight="1">
      <c r="A12" s="14" t="s">
        <v>210</v>
      </c>
      <c r="B12" s="54">
        <v>1</v>
      </c>
      <c r="C12" s="54" t="s">
        <v>209</v>
      </c>
      <c r="D12" s="54">
        <v>12</v>
      </c>
      <c r="E12" s="54">
        <v>270</v>
      </c>
      <c r="F12" s="54" t="s">
        <v>209</v>
      </c>
      <c r="G12" s="54">
        <v>270</v>
      </c>
      <c r="H12" s="54">
        <v>36</v>
      </c>
      <c r="I12" s="54">
        <v>18</v>
      </c>
      <c r="J12" s="54">
        <v>18</v>
      </c>
      <c r="K12" s="43"/>
      <c r="L12" s="54">
        <v>5</v>
      </c>
      <c r="M12" s="43">
        <v>2</v>
      </c>
      <c r="N12" s="43">
        <v>3</v>
      </c>
      <c r="O12" s="43">
        <v>75</v>
      </c>
      <c r="P12" s="43">
        <v>55</v>
      </c>
      <c r="Q12" s="43">
        <v>112</v>
      </c>
      <c r="R12" s="43">
        <v>89</v>
      </c>
      <c r="S12" s="43">
        <v>69</v>
      </c>
      <c r="T12" s="43">
        <v>9</v>
      </c>
      <c r="U12" s="43">
        <v>17</v>
      </c>
    </row>
    <row r="13" spans="1:21" s="80" customFormat="1" ht="36" customHeight="1">
      <c r="A13" s="9">
        <v>2010</v>
      </c>
      <c r="B13" s="115">
        <v>3</v>
      </c>
      <c r="C13" s="54" t="s">
        <v>209</v>
      </c>
      <c r="D13" s="115">
        <v>30</v>
      </c>
      <c r="E13" s="185">
        <f aca="true" t="shared" si="2" ref="E13:J13">SUM(E14:E15)</f>
        <v>643</v>
      </c>
      <c r="F13" s="185">
        <f t="shared" si="2"/>
        <v>297</v>
      </c>
      <c r="G13" s="185">
        <f t="shared" si="2"/>
        <v>346</v>
      </c>
      <c r="H13" s="185">
        <f t="shared" si="2"/>
        <v>79</v>
      </c>
      <c r="I13" s="115">
        <f t="shared" si="2"/>
        <v>42</v>
      </c>
      <c r="J13" s="115">
        <f t="shared" si="2"/>
        <v>37</v>
      </c>
      <c r="K13" s="115"/>
      <c r="L13" s="115">
        <f aca="true" t="shared" si="3" ref="L13:U13">SUM(L14:L15)</f>
        <v>16</v>
      </c>
      <c r="M13" s="115">
        <f t="shared" si="3"/>
        <v>10</v>
      </c>
      <c r="N13" s="115">
        <f t="shared" si="3"/>
        <v>6</v>
      </c>
      <c r="O13" s="185">
        <f t="shared" si="3"/>
        <v>200</v>
      </c>
      <c r="P13" s="115">
        <f t="shared" si="3"/>
        <v>125</v>
      </c>
      <c r="Q13" s="185">
        <f t="shared" si="3"/>
        <v>280</v>
      </c>
      <c r="R13" s="185">
        <f t="shared" si="3"/>
        <v>255</v>
      </c>
      <c r="S13" s="185">
        <f t="shared" si="3"/>
        <v>150</v>
      </c>
      <c r="T13" s="115">
        <f t="shared" si="3"/>
        <v>21</v>
      </c>
      <c r="U13" s="115">
        <f t="shared" si="3"/>
        <v>25</v>
      </c>
    </row>
    <row r="14" spans="1:21" s="80" customFormat="1" ht="36" customHeight="1">
      <c r="A14" s="9" t="s">
        <v>211</v>
      </c>
      <c r="B14" s="185">
        <v>2</v>
      </c>
      <c r="C14" s="54" t="s">
        <v>209</v>
      </c>
      <c r="D14" s="185">
        <v>18</v>
      </c>
      <c r="E14" s="185">
        <v>382</v>
      </c>
      <c r="F14" s="185">
        <v>297</v>
      </c>
      <c r="G14" s="185">
        <v>85</v>
      </c>
      <c r="H14" s="185">
        <v>45</v>
      </c>
      <c r="I14" s="115">
        <v>26</v>
      </c>
      <c r="J14" s="115">
        <v>19</v>
      </c>
      <c r="K14" s="115"/>
      <c r="L14" s="115">
        <v>11</v>
      </c>
      <c r="M14" s="115">
        <v>8</v>
      </c>
      <c r="N14" s="115">
        <v>3</v>
      </c>
      <c r="O14" s="185">
        <v>108</v>
      </c>
      <c r="P14" s="115">
        <v>62</v>
      </c>
      <c r="Q14" s="185">
        <v>168</v>
      </c>
      <c r="R14" s="185">
        <v>161</v>
      </c>
      <c r="S14" s="185">
        <v>81</v>
      </c>
      <c r="T14" s="115">
        <v>12</v>
      </c>
      <c r="U14" s="80">
        <v>13</v>
      </c>
    </row>
    <row r="15" spans="1:21" s="5" customFormat="1" ht="36" customHeight="1">
      <c r="A15" s="14" t="s">
        <v>210</v>
      </c>
      <c r="B15" s="54">
        <v>1</v>
      </c>
      <c r="C15" s="54" t="s">
        <v>209</v>
      </c>
      <c r="D15" s="54">
        <v>12</v>
      </c>
      <c r="E15" s="54">
        <v>261</v>
      </c>
      <c r="F15" s="54" t="s">
        <v>209</v>
      </c>
      <c r="G15" s="54">
        <v>261</v>
      </c>
      <c r="H15" s="54">
        <v>34</v>
      </c>
      <c r="I15" s="54">
        <v>16</v>
      </c>
      <c r="J15" s="54">
        <v>18</v>
      </c>
      <c r="K15" s="43"/>
      <c r="L15" s="54">
        <v>5</v>
      </c>
      <c r="M15" s="43">
        <v>2</v>
      </c>
      <c r="N15" s="43">
        <v>3</v>
      </c>
      <c r="O15" s="43">
        <v>92</v>
      </c>
      <c r="P15" s="43">
        <v>63</v>
      </c>
      <c r="Q15" s="43">
        <v>112</v>
      </c>
      <c r="R15" s="43">
        <v>94</v>
      </c>
      <c r="S15" s="43">
        <v>69</v>
      </c>
      <c r="T15" s="43">
        <v>9</v>
      </c>
      <c r="U15" s="43">
        <v>12</v>
      </c>
    </row>
    <row r="16" spans="1:21" s="5" customFormat="1" ht="36" customHeight="1">
      <c r="A16" s="9">
        <v>2011</v>
      </c>
      <c r="B16" s="54">
        <v>1</v>
      </c>
      <c r="C16" s="54" t="s">
        <v>209</v>
      </c>
      <c r="D16" s="80">
        <v>5</v>
      </c>
      <c r="E16" s="80">
        <v>127</v>
      </c>
      <c r="F16" s="80">
        <v>127</v>
      </c>
      <c r="G16" s="54" t="s">
        <v>209</v>
      </c>
      <c r="H16" s="80">
        <v>14</v>
      </c>
      <c r="I16" s="80">
        <v>10</v>
      </c>
      <c r="J16" s="80">
        <v>4</v>
      </c>
      <c r="K16" s="43"/>
      <c r="L16" s="54">
        <v>4</v>
      </c>
      <c r="M16" s="43">
        <v>2</v>
      </c>
      <c r="N16" s="43">
        <v>2</v>
      </c>
      <c r="O16" s="80">
        <v>40</v>
      </c>
      <c r="P16" s="80">
        <v>12</v>
      </c>
      <c r="Q16" s="80">
        <v>56</v>
      </c>
      <c r="R16" s="80">
        <v>56</v>
      </c>
      <c r="S16" s="177">
        <v>21</v>
      </c>
      <c r="T16" s="177">
        <v>5</v>
      </c>
      <c r="U16" s="177">
        <v>14</v>
      </c>
    </row>
    <row r="17" spans="1:21" s="5" customFormat="1" ht="36" customHeight="1">
      <c r="A17" s="9" t="s">
        <v>211</v>
      </c>
      <c r="B17" s="54">
        <v>1</v>
      </c>
      <c r="C17" s="54" t="s">
        <v>209</v>
      </c>
      <c r="D17" s="80">
        <v>5</v>
      </c>
      <c r="E17" s="80">
        <v>127</v>
      </c>
      <c r="F17" s="80">
        <v>127</v>
      </c>
      <c r="G17" s="54" t="s">
        <v>209</v>
      </c>
      <c r="H17" s="80">
        <v>14</v>
      </c>
      <c r="I17" s="80">
        <v>10</v>
      </c>
      <c r="J17" s="80">
        <v>4</v>
      </c>
      <c r="K17" s="43"/>
      <c r="L17" s="54">
        <v>4</v>
      </c>
      <c r="M17" s="43">
        <v>2</v>
      </c>
      <c r="N17" s="43">
        <v>2</v>
      </c>
      <c r="O17" s="80">
        <v>40</v>
      </c>
      <c r="P17" s="80">
        <v>12</v>
      </c>
      <c r="Q17" s="80">
        <v>56</v>
      </c>
      <c r="R17" s="80">
        <v>56</v>
      </c>
      <c r="S17" s="177">
        <v>21</v>
      </c>
      <c r="T17" s="177">
        <v>5</v>
      </c>
      <c r="U17" s="177">
        <v>14</v>
      </c>
    </row>
    <row r="18" spans="1:21" s="5" customFormat="1" ht="36" customHeight="1">
      <c r="A18" s="14" t="s">
        <v>210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63">
        <v>0</v>
      </c>
      <c r="T18" s="163">
        <v>0</v>
      </c>
      <c r="U18" s="163">
        <v>0</v>
      </c>
    </row>
    <row r="19" spans="1:21" s="5" customFormat="1" ht="36" customHeight="1">
      <c r="A19" s="13">
        <v>2012</v>
      </c>
      <c r="B19" s="241">
        <v>1</v>
      </c>
      <c r="C19" s="154">
        <v>0</v>
      </c>
      <c r="D19" s="238">
        <v>6</v>
      </c>
      <c r="E19" s="238">
        <v>143</v>
      </c>
      <c r="F19" s="238">
        <v>143</v>
      </c>
      <c r="G19" s="154">
        <v>0</v>
      </c>
      <c r="H19" s="238">
        <v>16</v>
      </c>
      <c r="I19" s="238">
        <v>11</v>
      </c>
      <c r="J19" s="238">
        <v>5</v>
      </c>
      <c r="K19" s="44"/>
      <c r="L19" s="241">
        <v>4</v>
      </c>
      <c r="M19" s="44">
        <v>2</v>
      </c>
      <c r="N19" s="44">
        <v>2</v>
      </c>
      <c r="O19" s="238">
        <v>28</v>
      </c>
      <c r="P19" s="238">
        <v>5</v>
      </c>
      <c r="Q19" s="238">
        <v>56</v>
      </c>
      <c r="R19" s="238">
        <v>55</v>
      </c>
      <c r="S19" s="245">
        <v>21</v>
      </c>
      <c r="T19" s="245">
        <v>5</v>
      </c>
      <c r="U19" s="245">
        <v>6</v>
      </c>
    </row>
    <row r="20" spans="1:21" s="5" customFormat="1" ht="36" customHeight="1">
      <c r="A20" s="9" t="s">
        <v>211</v>
      </c>
      <c r="B20" s="54">
        <v>1</v>
      </c>
      <c r="C20" s="154">
        <v>0</v>
      </c>
      <c r="D20" s="80">
        <v>6</v>
      </c>
      <c r="E20" s="80">
        <v>143</v>
      </c>
      <c r="F20" s="80">
        <v>143</v>
      </c>
      <c r="G20" s="154">
        <v>0</v>
      </c>
      <c r="H20" s="80">
        <v>16</v>
      </c>
      <c r="I20" s="80">
        <v>11</v>
      </c>
      <c r="J20" s="80">
        <v>5</v>
      </c>
      <c r="K20" s="43"/>
      <c r="L20" s="54">
        <v>4</v>
      </c>
      <c r="M20" s="43">
        <v>2</v>
      </c>
      <c r="N20" s="43">
        <v>2</v>
      </c>
      <c r="O20" s="80">
        <v>28</v>
      </c>
      <c r="P20" s="80">
        <v>5</v>
      </c>
      <c r="Q20" s="80">
        <v>56</v>
      </c>
      <c r="R20" s="80">
        <v>55</v>
      </c>
      <c r="S20" s="177">
        <v>21</v>
      </c>
      <c r="T20" s="177">
        <v>5</v>
      </c>
      <c r="U20" s="177">
        <v>6</v>
      </c>
    </row>
    <row r="21" spans="1:21" s="5" customFormat="1" ht="36" customHeight="1" thickBot="1">
      <c r="A21" s="19" t="s">
        <v>210</v>
      </c>
      <c r="B21" s="251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</row>
    <row r="22" spans="1:21" ht="12" customHeight="1" thickTop="1">
      <c r="A22" s="20" t="s">
        <v>212</v>
      </c>
      <c r="B22" s="20"/>
      <c r="U22" s="5"/>
    </row>
    <row r="27" spans="2:21" ht="13.5">
      <c r="B27" s="53"/>
      <c r="C27" s="53"/>
      <c r="D27" s="53"/>
      <c r="E27" s="53"/>
      <c r="F27" s="53"/>
      <c r="G27" s="53"/>
      <c r="H27" s="53"/>
      <c r="I27" s="53"/>
      <c r="J27" s="53"/>
      <c r="K27" s="4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3.5">
      <c r="B28" s="53"/>
      <c r="C28" s="53"/>
      <c r="D28" s="53"/>
      <c r="E28" s="53"/>
      <c r="F28" s="53"/>
      <c r="G28" s="53"/>
      <c r="H28" s="53"/>
      <c r="I28" s="53"/>
      <c r="J28" s="53"/>
      <c r="K28" s="4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3.5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</row>
  </sheetData>
  <sheetProtection/>
  <mergeCells count="12">
    <mergeCell ref="E4:G4"/>
    <mergeCell ref="E3:G3"/>
    <mergeCell ref="H3:J3"/>
    <mergeCell ref="L3:N3"/>
    <mergeCell ref="L4:N4"/>
    <mergeCell ref="O3:P3"/>
    <mergeCell ref="L1:U1"/>
    <mergeCell ref="A1:J1"/>
    <mergeCell ref="B3:C3"/>
    <mergeCell ref="B4:C4"/>
    <mergeCell ref="Q3:R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E10">
      <selection activeCell="A11" sqref="A11"/>
    </sheetView>
  </sheetViews>
  <sheetFormatPr defaultColWidth="8.88671875" defaultRowHeight="13.5"/>
  <cols>
    <col min="1" max="1" width="14.5546875" style="24" customWidth="1"/>
    <col min="2" max="2" width="16.77734375" style="25" customWidth="1"/>
    <col min="3" max="5" width="16.77734375" style="24" customWidth="1"/>
    <col min="6" max="6" width="2.77734375" style="22" customWidth="1"/>
    <col min="7" max="12" width="12.77734375" style="24" customWidth="1"/>
    <col min="13" max="16384" width="8.88671875" style="24" customWidth="1"/>
  </cols>
  <sheetData>
    <row r="1" spans="1:12" s="8" customFormat="1" ht="45" customHeight="1">
      <c r="A1" s="348" t="s">
        <v>518</v>
      </c>
      <c r="B1" s="348"/>
      <c r="C1" s="348"/>
      <c r="D1" s="348"/>
      <c r="E1" s="348"/>
      <c r="F1" s="78"/>
      <c r="G1" s="346" t="s">
        <v>519</v>
      </c>
      <c r="H1" s="346"/>
      <c r="I1" s="346"/>
      <c r="J1" s="346"/>
      <c r="K1" s="346"/>
      <c r="L1" s="346"/>
    </row>
    <row r="2" spans="1:12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1"/>
      <c r="L2" s="4" t="s">
        <v>520</v>
      </c>
    </row>
    <row r="3" spans="1:12" s="5" customFormat="1" ht="16.5" customHeight="1" thickTop="1">
      <c r="A3" s="79" t="s">
        <v>434</v>
      </c>
      <c r="B3" s="347" t="s">
        <v>521</v>
      </c>
      <c r="C3" s="329"/>
      <c r="D3" s="329"/>
      <c r="E3" s="329"/>
      <c r="F3" s="80"/>
      <c r="G3" s="329" t="s">
        <v>522</v>
      </c>
      <c r="H3" s="329"/>
      <c r="I3" s="329"/>
      <c r="J3" s="329"/>
      <c r="K3" s="330"/>
      <c r="L3" s="88" t="s">
        <v>1</v>
      </c>
    </row>
    <row r="4" spans="1:12" s="5" customFormat="1" ht="16.5" customHeight="1">
      <c r="A4" s="79" t="s">
        <v>441</v>
      </c>
      <c r="B4" s="118" t="s">
        <v>36</v>
      </c>
      <c r="C4" s="118" t="s">
        <v>2</v>
      </c>
      <c r="D4" s="126" t="s">
        <v>3</v>
      </c>
      <c r="E4" s="126" t="s">
        <v>523</v>
      </c>
      <c r="F4" s="80"/>
      <c r="G4" s="79" t="s">
        <v>36</v>
      </c>
      <c r="H4" s="95" t="s">
        <v>2</v>
      </c>
      <c r="I4" s="127" t="s">
        <v>3</v>
      </c>
      <c r="J4" s="127" t="s">
        <v>523</v>
      </c>
      <c r="K4" s="89" t="s">
        <v>524</v>
      </c>
      <c r="L4" s="88" t="s">
        <v>525</v>
      </c>
    </row>
    <row r="5" spans="1:12" s="5" customFormat="1" ht="16.5" customHeight="1">
      <c r="A5" s="79" t="s">
        <v>447</v>
      </c>
      <c r="B5" s="95"/>
      <c r="C5" s="95" t="s">
        <v>116</v>
      </c>
      <c r="D5" s="127" t="s">
        <v>526</v>
      </c>
      <c r="E5" s="127" t="s">
        <v>527</v>
      </c>
      <c r="F5" s="80"/>
      <c r="G5" s="79"/>
      <c r="H5" s="95" t="s">
        <v>528</v>
      </c>
      <c r="I5" s="127" t="s">
        <v>526</v>
      </c>
      <c r="J5" s="127" t="s">
        <v>527</v>
      </c>
      <c r="K5" s="84"/>
      <c r="L5" s="88" t="s">
        <v>529</v>
      </c>
    </row>
    <row r="6" spans="1:15" s="5" customFormat="1" ht="16.5" customHeight="1">
      <c r="A6" s="91" t="s">
        <v>94</v>
      </c>
      <c r="B6" s="122" t="s">
        <v>40</v>
      </c>
      <c r="C6" s="122" t="s">
        <v>530</v>
      </c>
      <c r="D6" s="98" t="s">
        <v>531</v>
      </c>
      <c r="E6" s="98" t="s">
        <v>531</v>
      </c>
      <c r="F6" s="80"/>
      <c r="G6" s="112" t="s">
        <v>40</v>
      </c>
      <c r="H6" s="122" t="s">
        <v>530</v>
      </c>
      <c r="I6" s="98" t="s">
        <v>531</v>
      </c>
      <c r="J6" s="98" t="s">
        <v>531</v>
      </c>
      <c r="K6" s="92" t="s">
        <v>532</v>
      </c>
      <c r="L6" s="85" t="s">
        <v>57</v>
      </c>
      <c r="M6" s="6"/>
      <c r="N6" s="6"/>
      <c r="O6" s="6"/>
    </row>
    <row r="7" spans="1:12" s="15" customFormat="1" ht="42" customHeight="1">
      <c r="A7" s="9">
        <v>2008</v>
      </c>
      <c r="B7" s="43">
        <v>211</v>
      </c>
      <c r="C7" s="43">
        <v>203</v>
      </c>
      <c r="D7" s="43">
        <v>8</v>
      </c>
      <c r="E7" s="45" t="s">
        <v>117</v>
      </c>
      <c r="F7" s="43"/>
      <c r="G7" s="43">
        <v>179</v>
      </c>
      <c r="H7" s="43">
        <v>178</v>
      </c>
      <c r="I7" s="43">
        <v>1</v>
      </c>
      <c r="J7" s="45" t="s">
        <v>117</v>
      </c>
      <c r="K7" s="45" t="s">
        <v>117</v>
      </c>
      <c r="L7" s="59">
        <v>85</v>
      </c>
    </row>
    <row r="8" spans="1:12" s="15" customFormat="1" ht="42" customHeight="1">
      <c r="A8" s="9">
        <v>2009</v>
      </c>
      <c r="B8" s="43">
        <v>147</v>
      </c>
      <c r="C8" s="43">
        <v>131</v>
      </c>
      <c r="D8" s="43">
        <v>10</v>
      </c>
      <c r="E8" s="45">
        <v>6</v>
      </c>
      <c r="F8" s="43"/>
      <c r="G8" s="43">
        <v>137</v>
      </c>
      <c r="H8" s="43">
        <v>122</v>
      </c>
      <c r="I8" s="43">
        <v>9</v>
      </c>
      <c r="J8" s="45">
        <v>6</v>
      </c>
      <c r="K8" s="45" t="s">
        <v>117</v>
      </c>
      <c r="L8" s="59">
        <v>93.2</v>
      </c>
    </row>
    <row r="9" spans="1:12" s="15" customFormat="1" ht="42" customHeight="1">
      <c r="A9" s="9">
        <v>2010</v>
      </c>
      <c r="B9" s="43">
        <v>156</v>
      </c>
      <c r="C9" s="43">
        <v>146</v>
      </c>
      <c r="D9" s="43">
        <v>5</v>
      </c>
      <c r="E9" s="45">
        <v>5</v>
      </c>
      <c r="F9" s="43"/>
      <c r="G9" s="43">
        <v>150</v>
      </c>
      <c r="H9" s="43">
        <v>142</v>
      </c>
      <c r="I9" s="43">
        <v>3</v>
      </c>
      <c r="J9" s="45">
        <v>5</v>
      </c>
      <c r="K9" s="45" t="s">
        <v>117</v>
      </c>
      <c r="L9" s="181">
        <v>96</v>
      </c>
    </row>
    <row r="10" spans="1:12" s="5" customFormat="1" ht="42" customHeight="1">
      <c r="A10" s="9">
        <v>2011</v>
      </c>
      <c r="B10" s="43">
        <v>166</v>
      </c>
      <c r="C10" s="43">
        <v>161</v>
      </c>
      <c r="D10" s="43">
        <v>2</v>
      </c>
      <c r="E10" s="43">
        <v>3</v>
      </c>
      <c r="F10" s="43"/>
      <c r="G10" s="43">
        <v>162</v>
      </c>
      <c r="H10" s="43">
        <v>156</v>
      </c>
      <c r="I10" s="43">
        <v>1</v>
      </c>
      <c r="J10" s="43">
        <v>3</v>
      </c>
      <c r="K10" s="45">
        <v>2</v>
      </c>
      <c r="L10" s="181">
        <v>97.5903614457831</v>
      </c>
    </row>
    <row r="11" spans="1:12" s="15" customFormat="1" ht="42" customHeight="1">
      <c r="A11" s="13">
        <v>2012</v>
      </c>
      <c r="B11" s="257">
        <f>SUM(C11:E11)</f>
        <v>145</v>
      </c>
      <c r="C11" s="257">
        <f>SUM(C12:C18)</f>
        <v>142</v>
      </c>
      <c r="D11" s="257">
        <f>SUM(D12:D18)</f>
        <v>1</v>
      </c>
      <c r="E11" s="257">
        <f>SUM(E12:E18)</f>
        <v>2</v>
      </c>
      <c r="F11" s="257"/>
      <c r="G11" s="257">
        <f>SUM(H11:K11)</f>
        <v>153</v>
      </c>
      <c r="H11" s="257">
        <f>SUM(H12:H18)</f>
        <v>150</v>
      </c>
      <c r="I11" s="257">
        <f>SUM(I12:I18)</f>
        <v>1</v>
      </c>
      <c r="J11" s="257">
        <f>SUM(J12:J18)</f>
        <v>2</v>
      </c>
      <c r="K11" s="154">
        <v>0</v>
      </c>
      <c r="L11" s="258">
        <f>G11/B11*100</f>
        <v>105.51724137931035</v>
      </c>
    </row>
    <row r="12" spans="1:12" s="5" customFormat="1" ht="42" customHeight="1">
      <c r="A12" s="14" t="s">
        <v>157</v>
      </c>
      <c r="B12" s="259">
        <f aca="true" t="shared" si="0" ref="B12:B18">SUM(C12:E12)</f>
        <v>62</v>
      </c>
      <c r="C12" s="259">
        <v>62</v>
      </c>
      <c r="D12" s="154">
        <v>0</v>
      </c>
      <c r="E12" s="154">
        <v>0</v>
      </c>
      <c r="F12" s="259"/>
      <c r="G12" s="259">
        <f aca="true" t="shared" si="1" ref="G12:G18">SUM(H12:K12)</f>
        <v>70</v>
      </c>
      <c r="H12" s="259">
        <v>70</v>
      </c>
      <c r="I12" s="154">
        <v>0</v>
      </c>
      <c r="J12" s="154">
        <v>0</v>
      </c>
      <c r="K12" s="154">
        <v>0</v>
      </c>
      <c r="L12" s="260">
        <f aca="true" t="shared" si="2" ref="L12:L18">G12/B12*100</f>
        <v>112.90322580645163</v>
      </c>
    </row>
    <row r="13" spans="1:12" s="5" customFormat="1" ht="42" customHeight="1">
      <c r="A13" s="14" t="s">
        <v>158</v>
      </c>
      <c r="B13" s="259">
        <f t="shared" si="0"/>
        <v>10</v>
      </c>
      <c r="C13" s="259">
        <v>10</v>
      </c>
      <c r="D13" s="154">
        <v>0</v>
      </c>
      <c r="E13" s="154">
        <v>0</v>
      </c>
      <c r="F13" s="259"/>
      <c r="G13" s="259">
        <f t="shared" si="1"/>
        <v>11</v>
      </c>
      <c r="H13" s="259">
        <v>11</v>
      </c>
      <c r="I13" s="154">
        <v>0</v>
      </c>
      <c r="J13" s="154">
        <v>0</v>
      </c>
      <c r="K13" s="154">
        <v>0</v>
      </c>
      <c r="L13" s="260">
        <f t="shared" si="2"/>
        <v>110.00000000000001</v>
      </c>
    </row>
    <row r="14" spans="1:12" s="5" customFormat="1" ht="42" customHeight="1">
      <c r="A14" s="14" t="s">
        <v>159</v>
      </c>
      <c r="B14" s="259">
        <f t="shared" si="0"/>
        <v>14</v>
      </c>
      <c r="C14" s="259">
        <v>12</v>
      </c>
      <c r="D14" s="154">
        <v>0</v>
      </c>
      <c r="E14" s="256">
        <v>2</v>
      </c>
      <c r="F14" s="259"/>
      <c r="G14" s="259">
        <f t="shared" si="1"/>
        <v>13</v>
      </c>
      <c r="H14" s="259">
        <v>11</v>
      </c>
      <c r="I14" s="154">
        <v>0</v>
      </c>
      <c r="J14" s="256">
        <v>2</v>
      </c>
      <c r="K14" s="154">
        <v>0</v>
      </c>
      <c r="L14" s="260">
        <f t="shared" si="2"/>
        <v>92.85714285714286</v>
      </c>
    </row>
    <row r="15" spans="1:12" s="5" customFormat="1" ht="42" customHeight="1">
      <c r="A15" s="14" t="s">
        <v>160</v>
      </c>
      <c r="B15" s="259">
        <f t="shared" si="0"/>
        <v>26</v>
      </c>
      <c r="C15" s="259">
        <v>26</v>
      </c>
      <c r="D15" s="154">
        <v>0</v>
      </c>
      <c r="E15" s="154">
        <v>0</v>
      </c>
      <c r="F15" s="259"/>
      <c r="G15" s="259">
        <f t="shared" si="1"/>
        <v>41</v>
      </c>
      <c r="H15" s="259">
        <v>41</v>
      </c>
      <c r="I15" s="154">
        <v>0</v>
      </c>
      <c r="J15" s="154">
        <v>0</v>
      </c>
      <c r="K15" s="154">
        <v>0</v>
      </c>
      <c r="L15" s="260">
        <f t="shared" si="2"/>
        <v>157.69230769230768</v>
      </c>
    </row>
    <row r="16" spans="1:12" s="15" customFormat="1" ht="42" customHeight="1">
      <c r="A16" s="14" t="s">
        <v>161</v>
      </c>
      <c r="B16" s="259">
        <f t="shared" si="0"/>
        <v>11</v>
      </c>
      <c r="C16" s="261">
        <v>11</v>
      </c>
      <c r="D16" s="154">
        <v>0</v>
      </c>
      <c r="E16" s="154">
        <v>0</v>
      </c>
      <c r="F16" s="29"/>
      <c r="G16" s="259">
        <f t="shared" si="1"/>
        <v>9</v>
      </c>
      <c r="H16" s="261">
        <v>9</v>
      </c>
      <c r="I16" s="154">
        <v>0</v>
      </c>
      <c r="J16" s="154">
        <v>0</v>
      </c>
      <c r="K16" s="154">
        <v>0</v>
      </c>
      <c r="L16" s="260">
        <f t="shared" si="2"/>
        <v>81.81818181818183</v>
      </c>
    </row>
    <row r="17" spans="1:12" ht="42" customHeight="1">
      <c r="A17" s="14" t="s">
        <v>162</v>
      </c>
      <c r="B17" s="259">
        <f t="shared" si="0"/>
        <v>15</v>
      </c>
      <c r="C17" s="29">
        <v>15</v>
      </c>
      <c r="D17" s="154">
        <v>0</v>
      </c>
      <c r="E17" s="154">
        <v>0</v>
      </c>
      <c r="F17" s="29"/>
      <c r="G17" s="259">
        <f t="shared" si="1"/>
        <v>4</v>
      </c>
      <c r="H17" s="29">
        <v>4</v>
      </c>
      <c r="I17" s="154">
        <v>0</v>
      </c>
      <c r="J17" s="154">
        <v>0</v>
      </c>
      <c r="K17" s="154">
        <v>0</v>
      </c>
      <c r="L17" s="260">
        <f t="shared" si="2"/>
        <v>26.666666666666668</v>
      </c>
    </row>
    <row r="18" spans="1:12" ht="42" customHeight="1" thickBot="1">
      <c r="A18" s="19" t="s">
        <v>163</v>
      </c>
      <c r="B18" s="262">
        <f t="shared" si="0"/>
        <v>7</v>
      </c>
      <c r="C18" s="263">
        <v>6</v>
      </c>
      <c r="D18" s="233">
        <v>1</v>
      </c>
      <c r="E18" s="152">
        <v>0</v>
      </c>
      <c r="F18" s="264"/>
      <c r="G18" s="265">
        <f t="shared" si="1"/>
        <v>5</v>
      </c>
      <c r="H18" s="263">
        <v>4</v>
      </c>
      <c r="I18" s="233">
        <v>1</v>
      </c>
      <c r="J18" s="152">
        <v>0</v>
      </c>
      <c r="K18" s="152">
        <v>0</v>
      </c>
      <c r="L18" s="266">
        <f t="shared" si="2"/>
        <v>71.42857142857143</v>
      </c>
    </row>
    <row r="19" ht="12" customHeight="1" thickTop="1">
      <c r="A19" s="20" t="s">
        <v>164</v>
      </c>
    </row>
  </sheetData>
  <sheetProtection/>
  <mergeCells count="4">
    <mergeCell ref="G1:L1"/>
    <mergeCell ref="B3:E3"/>
    <mergeCell ref="G3:K3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zoomScalePageLayoutView="0" workbookViewId="0" topLeftCell="A4">
      <selection activeCell="H11" sqref="H11"/>
    </sheetView>
  </sheetViews>
  <sheetFormatPr defaultColWidth="8.88671875" defaultRowHeight="13.5"/>
  <cols>
    <col min="1" max="1" width="12.88671875" style="24" customWidth="1"/>
    <col min="2" max="2" width="6.4453125" style="25" customWidth="1"/>
    <col min="3" max="3" width="9.4453125" style="25" customWidth="1"/>
    <col min="4" max="4" width="10.4453125" style="25" customWidth="1"/>
    <col min="5" max="6" width="9.4453125" style="25" customWidth="1"/>
    <col min="7" max="9" width="9.4453125" style="24" customWidth="1"/>
    <col min="10" max="10" width="9.4453125" style="25" customWidth="1"/>
    <col min="11" max="13" width="9.4453125" style="24" customWidth="1"/>
    <col min="14" max="14" width="2.5546875" style="24" customWidth="1"/>
    <col min="15" max="17" width="4.88671875" style="24" customWidth="1"/>
    <col min="18" max="23" width="5.5546875" style="24" customWidth="1"/>
    <col min="24" max="25" width="6.77734375" style="24" customWidth="1"/>
    <col min="26" max="26" width="7.5546875" style="24" customWidth="1"/>
    <col min="27" max="16384" width="8.88671875" style="24" customWidth="1"/>
  </cols>
  <sheetData>
    <row r="1" spans="1:28" s="8" customFormat="1" ht="45" customHeight="1">
      <c r="A1" s="348" t="s">
        <v>559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 t="s">
        <v>560</v>
      </c>
      <c r="S1" s="348"/>
      <c r="T1" s="348"/>
      <c r="U1" s="348"/>
      <c r="V1" s="348"/>
      <c r="W1" s="348"/>
      <c r="X1" s="348"/>
      <c r="Y1" s="348"/>
      <c r="Z1" s="348"/>
      <c r="AA1" s="348"/>
      <c r="AB1" s="348"/>
    </row>
    <row r="2" spans="1:28" s="5" customFormat="1" ht="25.5" customHeight="1" thickBot="1">
      <c r="A2" s="1" t="s">
        <v>561</v>
      </c>
      <c r="B2" s="2"/>
      <c r="C2" s="2"/>
      <c r="D2" s="2"/>
      <c r="E2" s="2"/>
      <c r="F2" s="2"/>
      <c r="G2" s="1"/>
      <c r="H2" s="1"/>
      <c r="I2" s="1"/>
      <c r="J2" s="2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0"/>
      <c r="AA2" s="360" t="s">
        <v>562</v>
      </c>
      <c r="AB2" s="360"/>
    </row>
    <row r="3" spans="1:28" s="5" customFormat="1" ht="25.5" customHeight="1" thickTop="1">
      <c r="A3" s="79" t="s">
        <v>563</v>
      </c>
      <c r="B3" s="352" t="s">
        <v>564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191"/>
      <c r="O3" s="190"/>
      <c r="P3" s="190"/>
      <c r="Q3" s="190"/>
      <c r="R3" s="329" t="s">
        <v>565</v>
      </c>
      <c r="S3" s="329"/>
      <c r="T3" s="329"/>
      <c r="U3" s="329"/>
      <c r="V3" s="329"/>
      <c r="W3" s="329"/>
      <c r="X3" s="329"/>
      <c r="Y3" s="330"/>
      <c r="Z3" s="336" t="s">
        <v>566</v>
      </c>
      <c r="AA3" s="329"/>
      <c r="AB3" s="329"/>
    </row>
    <row r="4" spans="1:28" s="5" customFormat="1" ht="16.5" customHeight="1">
      <c r="A4" s="79" t="s">
        <v>567</v>
      </c>
      <c r="B4" s="359" t="s">
        <v>568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80"/>
      <c r="O4" s="356" t="s">
        <v>569</v>
      </c>
      <c r="P4" s="357"/>
      <c r="Q4" s="358"/>
      <c r="R4" s="354" t="s">
        <v>570</v>
      </c>
      <c r="S4" s="354"/>
      <c r="T4" s="355"/>
      <c r="U4" s="359" t="s">
        <v>571</v>
      </c>
      <c r="V4" s="354"/>
      <c r="W4" s="355"/>
      <c r="X4" s="9" t="s">
        <v>58</v>
      </c>
      <c r="Y4" s="84" t="s">
        <v>572</v>
      </c>
      <c r="Z4" s="90"/>
      <c r="AA4" s="89"/>
      <c r="AB4" s="120"/>
    </row>
    <row r="5" spans="1:28" s="5" customFormat="1" ht="16.5" customHeight="1">
      <c r="A5" s="80"/>
      <c r="B5" s="88"/>
      <c r="C5" s="349" t="s">
        <v>573</v>
      </c>
      <c r="D5" s="350"/>
      <c r="E5" s="350"/>
      <c r="F5" s="350"/>
      <c r="G5" s="350"/>
      <c r="H5" s="351"/>
      <c r="I5" s="349" t="s">
        <v>574</v>
      </c>
      <c r="J5" s="350"/>
      <c r="K5" s="350"/>
      <c r="L5" s="350"/>
      <c r="M5" s="351"/>
      <c r="N5" s="80"/>
      <c r="O5" s="88"/>
      <c r="P5" s="80"/>
      <c r="Q5" s="9"/>
      <c r="R5" s="80"/>
      <c r="S5" s="80"/>
      <c r="T5" s="9"/>
      <c r="U5" s="88"/>
      <c r="V5" s="80"/>
      <c r="W5" s="9"/>
      <c r="X5" s="9"/>
      <c r="Y5" s="84"/>
      <c r="Z5" s="88"/>
      <c r="AA5" s="84"/>
      <c r="AB5" s="80"/>
    </row>
    <row r="6" spans="1:28" s="5" customFormat="1" ht="16.5" customHeight="1">
      <c r="A6" s="128"/>
      <c r="B6" s="84" t="s">
        <v>36</v>
      </c>
      <c r="C6" s="89" t="s">
        <v>575</v>
      </c>
      <c r="D6" s="120" t="s">
        <v>576</v>
      </c>
      <c r="E6" s="89" t="s">
        <v>577</v>
      </c>
      <c r="F6" s="89" t="s">
        <v>578</v>
      </c>
      <c r="G6" s="189" t="s">
        <v>579</v>
      </c>
      <c r="H6" s="89" t="s">
        <v>580</v>
      </c>
      <c r="I6" s="89" t="s">
        <v>575</v>
      </c>
      <c r="J6" s="89" t="s">
        <v>581</v>
      </c>
      <c r="K6" s="89" t="s">
        <v>577</v>
      </c>
      <c r="L6" s="89" t="s">
        <v>582</v>
      </c>
      <c r="M6" s="87" t="s">
        <v>583</v>
      </c>
      <c r="N6" s="80"/>
      <c r="O6" s="327" t="s">
        <v>107</v>
      </c>
      <c r="P6" s="328"/>
      <c r="Q6" s="335"/>
      <c r="R6" s="328" t="s">
        <v>108</v>
      </c>
      <c r="S6" s="328"/>
      <c r="T6" s="335"/>
      <c r="U6" s="327" t="s">
        <v>109</v>
      </c>
      <c r="V6" s="328"/>
      <c r="W6" s="335"/>
      <c r="X6" s="9"/>
      <c r="Y6" s="84" t="s">
        <v>584</v>
      </c>
      <c r="Z6" s="88" t="s">
        <v>585</v>
      </c>
      <c r="AA6" s="146" t="s">
        <v>586</v>
      </c>
      <c r="AB6" s="147" t="s">
        <v>587</v>
      </c>
    </row>
    <row r="7" spans="1:28" s="5" customFormat="1" ht="16.5" customHeight="1">
      <c r="A7" s="79" t="s">
        <v>588</v>
      </c>
      <c r="B7" s="110"/>
      <c r="C7" s="111" t="s">
        <v>589</v>
      </c>
      <c r="D7" s="109" t="s">
        <v>590</v>
      </c>
      <c r="E7" s="111"/>
      <c r="F7" s="110"/>
      <c r="G7" s="111"/>
      <c r="H7" s="111"/>
      <c r="I7" s="111" t="s">
        <v>589</v>
      </c>
      <c r="J7" s="110" t="s">
        <v>591</v>
      </c>
      <c r="K7" s="111"/>
      <c r="L7" s="111" t="s">
        <v>592</v>
      </c>
      <c r="M7" s="111"/>
      <c r="N7" s="109"/>
      <c r="O7" s="89" t="s">
        <v>36</v>
      </c>
      <c r="P7" s="9" t="s">
        <v>593</v>
      </c>
      <c r="Q7" s="90" t="s">
        <v>594</v>
      </c>
      <c r="R7" s="9" t="s">
        <v>36</v>
      </c>
      <c r="S7" s="9" t="s">
        <v>593</v>
      </c>
      <c r="T7" s="9" t="s">
        <v>594</v>
      </c>
      <c r="U7" s="9" t="s">
        <v>36</v>
      </c>
      <c r="V7" s="9" t="s">
        <v>593</v>
      </c>
      <c r="W7" s="9" t="s">
        <v>594</v>
      </c>
      <c r="X7" s="9" t="s">
        <v>595</v>
      </c>
      <c r="Y7" s="84" t="s">
        <v>596</v>
      </c>
      <c r="Z7" s="88"/>
      <c r="AA7" s="146"/>
      <c r="AB7" s="147" t="s">
        <v>597</v>
      </c>
    </row>
    <row r="8" spans="1:28" s="5" customFormat="1" ht="16.5" customHeight="1">
      <c r="A8" s="91" t="s">
        <v>94</v>
      </c>
      <c r="B8" s="105" t="s">
        <v>40</v>
      </c>
      <c r="C8" s="107" t="s">
        <v>598</v>
      </c>
      <c r="D8" s="108" t="s">
        <v>599</v>
      </c>
      <c r="E8" s="107" t="s">
        <v>126</v>
      </c>
      <c r="F8" s="107" t="s">
        <v>600</v>
      </c>
      <c r="G8" s="107" t="s">
        <v>601</v>
      </c>
      <c r="H8" s="107" t="s">
        <v>602</v>
      </c>
      <c r="I8" s="107" t="s">
        <v>598</v>
      </c>
      <c r="J8" s="105" t="s">
        <v>603</v>
      </c>
      <c r="K8" s="107" t="s">
        <v>126</v>
      </c>
      <c r="L8" s="107" t="s">
        <v>604</v>
      </c>
      <c r="M8" s="107" t="s">
        <v>605</v>
      </c>
      <c r="N8" s="109"/>
      <c r="O8" s="92" t="s">
        <v>40</v>
      </c>
      <c r="P8" s="93" t="s">
        <v>606</v>
      </c>
      <c r="Q8" s="85" t="s">
        <v>607</v>
      </c>
      <c r="R8" s="93" t="s">
        <v>40</v>
      </c>
      <c r="S8" s="93" t="s">
        <v>606</v>
      </c>
      <c r="T8" s="92" t="s">
        <v>607</v>
      </c>
      <c r="U8" s="93" t="s">
        <v>40</v>
      </c>
      <c r="V8" s="93" t="s">
        <v>606</v>
      </c>
      <c r="W8" s="92" t="s">
        <v>607</v>
      </c>
      <c r="X8" s="105" t="s">
        <v>608</v>
      </c>
      <c r="Y8" s="107" t="s">
        <v>609</v>
      </c>
      <c r="Z8" s="106"/>
      <c r="AA8" s="148"/>
      <c r="AB8" s="149"/>
    </row>
    <row r="9" spans="1:28" ht="41.25" customHeight="1">
      <c r="A9" s="9">
        <v>2008</v>
      </c>
      <c r="B9" s="42">
        <v>10</v>
      </c>
      <c r="C9" s="42">
        <v>9</v>
      </c>
      <c r="D9" s="42">
        <v>8</v>
      </c>
      <c r="E9" s="151">
        <v>0</v>
      </c>
      <c r="F9" s="42">
        <v>1</v>
      </c>
      <c r="G9" s="151">
        <v>0</v>
      </c>
      <c r="H9" s="151">
        <v>0</v>
      </c>
      <c r="I9" s="42">
        <v>1</v>
      </c>
      <c r="J9" s="151">
        <v>0</v>
      </c>
      <c r="K9" s="151">
        <v>0</v>
      </c>
      <c r="L9" s="42">
        <v>1</v>
      </c>
      <c r="M9" s="42" t="s">
        <v>117</v>
      </c>
      <c r="N9" s="42"/>
      <c r="O9" s="42">
        <v>617</v>
      </c>
      <c r="P9" s="42">
        <v>332</v>
      </c>
      <c r="Q9" s="42">
        <v>285</v>
      </c>
      <c r="R9" s="42">
        <v>378</v>
      </c>
      <c r="S9" s="42">
        <v>190</v>
      </c>
      <c r="T9" s="42">
        <v>188</v>
      </c>
      <c r="U9" s="42">
        <v>17</v>
      </c>
      <c r="V9" s="42">
        <v>7</v>
      </c>
      <c r="W9" s="42">
        <v>10</v>
      </c>
      <c r="X9" s="55">
        <v>9</v>
      </c>
      <c r="Y9" s="42" t="s">
        <v>117</v>
      </c>
      <c r="Z9" s="42" t="s">
        <v>117</v>
      </c>
      <c r="AA9" s="80" t="s">
        <v>117</v>
      </c>
      <c r="AB9" s="80" t="s">
        <v>117</v>
      </c>
    </row>
    <row r="10" spans="1:28" ht="41.25" customHeight="1">
      <c r="A10" s="9">
        <v>2009</v>
      </c>
      <c r="B10" s="42">
        <v>10</v>
      </c>
      <c r="C10" s="42">
        <v>10</v>
      </c>
      <c r="D10" s="42">
        <v>8</v>
      </c>
      <c r="E10" s="53">
        <v>1</v>
      </c>
      <c r="F10" s="42">
        <v>1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42" t="s">
        <v>117</v>
      </c>
      <c r="N10" s="42"/>
      <c r="O10" s="42">
        <v>293</v>
      </c>
      <c r="P10" s="42">
        <v>131</v>
      </c>
      <c r="Q10" s="42">
        <v>162</v>
      </c>
      <c r="R10" s="42">
        <v>222</v>
      </c>
      <c r="S10" s="42">
        <v>90</v>
      </c>
      <c r="T10" s="42">
        <v>132</v>
      </c>
      <c r="U10" s="42">
        <v>17</v>
      </c>
      <c r="V10" s="42">
        <v>6</v>
      </c>
      <c r="W10" s="42">
        <v>11</v>
      </c>
      <c r="X10" s="55">
        <v>17</v>
      </c>
      <c r="Y10" s="42" t="s">
        <v>117</v>
      </c>
      <c r="Z10" s="42" t="s">
        <v>117</v>
      </c>
      <c r="AA10" s="80" t="s">
        <v>117</v>
      </c>
      <c r="AB10" s="80" t="s">
        <v>117</v>
      </c>
    </row>
    <row r="11" spans="1:28" ht="41.25" customHeight="1">
      <c r="A11" s="9">
        <v>2010</v>
      </c>
      <c r="B11" s="42">
        <v>12</v>
      </c>
      <c r="C11" s="42">
        <v>12</v>
      </c>
      <c r="D11" s="42">
        <v>8</v>
      </c>
      <c r="E11" s="42">
        <v>1</v>
      </c>
      <c r="F11" s="42">
        <v>1</v>
      </c>
      <c r="G11" s="151">
        <v>0</v>
      </c>
      <c r="H11" s="292">
        <v>2</v>
      </c>
      <c r="I11" s="170">
        <v>0</v>
      </c>
      <c r="J11" s="151">
        <v>0</v>
      </c>
      <c r="K11" s="151">
        <v>0</v>
      </c>
      <c r="L11" s="151">
        <v>0</v>
      </c>
      <c r="M11" s="151">
        <v>0</v>
      </c>
      <c r="N11" s="42"/>
      <c r="O11" s="42">
        <v>297</v>
      </c>
      <c r="P11" s="42">
        <v>138</v>
      </c>
      <c r="Q11" s="42">
        <v>159</v>
      </c>
      <c r="R11" s="42">
        <v>226</v>
      </c>
      <c r="S11" s="42">
        <v>98</v>
      </c>
      <c r="T11" s="42">
        <v>128</v>
      </c>
      <c r="U11" s="42">
        <v>24</v>
      </c>
      <c r="V11" s="42">
        <v>6</v>
      </c>
      <c r="W11" s="42">
        <v>18</v>
      </c>
      <c r="X11" s="55">
        <v>23</v>
      </c>
      <c r="Y11" s="42" t="s">
        <v>117</v>
      </c>
      <c r="Z11" s="42" t="s">
        <v>117</v>
      </c>
      <c r="AA11" s="80" t="s">
        <v>117</v>
      </c>
      <c r="AB11" s="80" t="s">
        <v>117</v>
      </c>
    </row>
    <row r="12" spans="1:28" ht="41.25" customHeight="1">
      <c r="A12" s="9">
        <v>2011</v>
      </c>
      <c r="B12" s="198">
        <v>13</v>
      </c>
      <c r="C12" s="42">
        <v>13</v>
      </c>
      <c r="D12" s="43">
        <v>8</v>
      </c>
      <c r="E12" s="43">
        <v>1</v>
      </c>
      <c r="F12" s="43">
        <v>2</v>
      </c>
      <c r="G12" s="151">
        <v>0</v>
      </c>
      <c r="H12" s="43">
        <v>2</v>
      </c>
      <c r="I12" s="170">
        <v>0</v>
      </c>
      <c r="J12" s="151">
        <v>0</v>
      </c>
      <c r="K12" s="151">
        <v>0</v>
      </c>
      <c r="L12" s="151">
        <v>0</v>
      </c>
      <c r="M12" s="151">
        <v>0</v>
      </c>
      <c r="N12" s="151"/>
      <c r="O12" s="43">
        <v>276</v>
      </c>
      <c r="P12" s="43">
        <v>115</v>
      </c>
      <c r="Q12" s="43">
        <v>161</v>
      </c>
      <c r="R12" s="43">
        <v>209</v>
      </c>
      <c r="S12" s="43">
        <v>95</v>
      </c>
      <c r="T12" s="43">
        <v>114</v>
      </c>
      <c r="U12" s="43">
        <v>24</v>
      </c>
      <c r="V12" s="43">
        <v>10</v>
      </c>
      <c r="W12" s="43">
        <v>14</v>
      </c>
      <c r="X12" s="43">
        <v>30</v>
      </c>
      <c r="Y12" s="151">
        <v>0</v>
      </c>
      <c r="Z12" s="151">
        <v>0</v>
      </c>
      <c r="AA12" s="151">
        <v>0</v>
      </c>
      <c r="AB12" s="151">
        <v>0</v>
      </c>
    </row>
    <row r="13" spans="1:28" ht="41.25" customHeight="1">
      <c r="A13" s="13">
        <v>2012</v>
      </c>
      <c r="B13" s="56">
        <v>11</v>
      </c>
      <c r="C13" s="44">
        <v>11</v>
      </c>
      <c r="D13" s="44">
        <v>8</v>
      </c>
      <c r="E13" s="170">
        <v>0</v>
      </c>
      <c r="F13" s="44">
        <v>3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51"/>
      <c r="O13" s="44">
        <f aca="true" t="shared" si="0" ref="O13:T13">SUM(O14:O20)</f>
        <v>288</v>
      </c>
      <c r="P13" s="44">
        <f t="shared" si="0"/>
        <v>130</v>
      </c>
      <c r="Q13" s="44">
        <f t="shared" si="0"/>
        <v>158</v>
      </c>
      <c r="R13" s="44">
        <f t="shared" si="0"/>
        <v>215</v>
      </c>
      <c r="S13" s="44">
        <f t="shared" si="0"/>
        <v>103</v>
      </c>
      <c r="T13" s="44">
        <f t="shared" si="0"/>
        <v>112</v>
      </c>
      <c r="U13" s="44">
        <v>22</v>
      </c>
      <c r="V13" s="44">
        <v>7</v>
      </c>
      <c r="W13" s="44">
        <v>15</v>
      </c>
      <c r="X13" s="245">
        <f>SUM(X14:X20)</f>
        <v>29</v>
      </c>
      <c r="Y13" s="151">
        <v>0</v>
      </c>
      <c r="Z13" s="151">
        <v>0</v>
      </c>
      <c r="AA13" s="151">
        <v>0</v>
      </c>
      <c r="AB13" s="151">
        <v>0</v>
      </c>
    </row>
    <row r="14" spans="1:28" s="183" customFormat="1" ht="41.25" customHeight="1">
      <c r="A14" s="182" t="s">
        <v>553</v>
      </c>
      <c r="B14" s="177">
        <v>5</v>
      </c>
      <c r="C14" s="177">
        <v>5</v>
      </c>
      <c r="D14" s="55">
        <v>4</v>
      </c>
      <c r="E14" s="170">
        <v>0</v>
      </c>
      <c r="F14" s="74">
        <v>1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/>
      <c r="O14" s="55">
        <f>SUM(P14:Q14)</f>
        <v>99</v>
      </c>
      <c r="P14" s="55">
        <v>40</v>
      </c>
      <c r="Q14" s="74">
        <v>59</v>
      </c>
      <c r="R14" s="55">
        <v>74</v>
      </c>
      <c r="S14" s="55">
        <v>34</v>
      </c>
      <c r="T14" s="55">
        <v>41</v>
      </c>
      <c r="U14" s="55">
        <f>SUM(V14:W14)</f>
        <v>12</v>
      </c>
      <c r="V14" s="55">
        <v>5</v>
      </c>
      <c r="W14" s="55">
        <v>7</v>
      </c>
      <c r="X14" s="74">
        <v>13</v>
      </c>
      <c r="Y14" s="151">
        <v>0</v>
      </c>
      <c r="Z14" s="151">
        <v>0</v>
      </c>
      <c r="AA14" s="151">
        <v>0</v>
      </c>
      <c r="AB14" s="151">
        <v>0</v>
      </c>
    </row>
    <row r="15" spans="1:28" ht="41.25" customHeight="1">
      <c r="A15" s="14" t="s">
        <v>554</v>
      </c>
      <c r="B15" s="170">
        <v>0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51"/>
      <c r="O15" s="55">
        <f aca="true" t="shared" si="1" ref="O15:O20">SUM(P15:Q15)</f>
        <v>22</v>
      </c>
      <c r="P15" s="74">
        <v>10</v>
      </c>
      <c r="Q15" s="74">
        <v>12</v>
      </c>
      <c r="R15" s="74">
        <v>16</v>
      </c>
      <c r="S15" s="74">
        <v>7</v>
      </c>
      <c r="T15" s="74">
        <v>9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</row>
    <row r="16" spans="1:28" ht="41.25" customHeight="1">
      <c r="A16" s="14" t="s">
        <v>555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51"/>
      <c r="O16" s="55">
        <f t="shared" si="1"/>
        <v>25</v>
      </c>
      <c r="P16" s="74">
        <v>11</v>
      </c>
      <c r="Q16" s="74">
        <v>14</v>
      </c>
      <c r="R16" s="74">
        <v>18</v>
      </c>
      <c r="S16" s="74">
        <v>8</v>
      </c>
      <c r="T16" s="74">
        <v>10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</row>
    <row r="17" spans="1:28" s="183" customFormat="1" ht="41.25" customHeight="1">
      <c r="A17" s="182" t="s">
        <v>556</v>
      </c>
      <c r="B17" s="177">
        <v>6</v>
      </c>
      <c r="C17" s="177">
        <v>6</v>
      </c>
      <c r="D17" s="55">
        <v>4</v>
      </c>
      <c r="E17" s="170">
        <v>0</v>
      </c>
      <c r="F17" s="55">
        <v>2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/>
      <c r="O17" s="55">
        <f t="shared" si="1"/>
        <v>105</v>
      </c>
      <c r="P17" s="74">
        <v>54</v>
      </c>
      <c r="Q17" s="74">
        <v>51</v>
      </c>
      <c r="R17" s="74">
        <v>78</v>
      </c>
      <c r="S17" s="74">
        <v>40</v>
      </c>
      <c r="T17" s="74">
        <v>38</v>
      </c>
      <c r="U17" s="55">
        <f>SUM(V17:W17)</f>
        <v>10</v>
      </c>
      <c r="V17" s="55">
        <v>2</v>
      </c>
      <c r="W17" s="55">
        <v>8</v>
      </c>
      <c r="X17" s="74">
        <v>16</v>
      </c>
      <c r="Y17" s="151">
        <v>0</v>
      </c>
      <c r="Z17" s="151">
        <v>0</v>
      </c>
      <c r="AA17" s="151">
        <v>0</v>
      </c>
      <c r="AB17" s="151">
        <v>0</v>
      </c>
    </row>
    <row r="18" spans="1:28" ht="41.25" customHeight="1">
      <c r="A18" s="14" t="s">
        <v>557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51"/>
      <c r="O18" s="55">
        <f t="shared" si="1"/>
        <v>8</v>
      </c>
      <c r="P18" s="74">
        <v>2</v>
      </c>
      <c r="Q18" s="74">
        <v>6</v>
      </c>
      <c r="R18" s="74">
        <v>6</v>
      </c>
      <c r="S18" s="74">
        <v>5</v>
      </c>
      <c r="T18" s="74">
        <v>1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</row>
    <row r="19" spans="1:28" ht="41.25" customHeight="1">
      <c r="A19" s="14" t="s">
        <v>558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51"/>
      <c r="O19" s="55">
        <f t="shared" si="1"/>
        <v>20</v>
      </c>
      <c r="P19" s="74">
        <v>10</v>
      </c>
      <c r="Q19" s="74">
        <v>10</v>
      </c>
      <c r="R19" s="74">
        <v>15</v>
      </c>
      <c r="S19" s="74">
        <v>7</v>
      </c>
      <c r="T19" s="74">
        <v>8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</row>
    <row r="20" spans="1:28" ht="41.25" customHeight="1" thickBot="1">
      <c r="A20" s="19" t="s">
        <v>610</v>
      </c>
      <c r="B20" s="152">
        <v>0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/>
      <c r="O20" s="267">
        <f t="shared" si="1"/>
        <v>9</v>
      </c>
      <c r="P20" s="233">
        <v>3</v>
      </c>
      <c r="Q20" s="233">
        <v>6</v>
      </c>
      <c r="R20" s="233">
        <v>8</v>
      </c>
      <c r="S20" s="233">
        <v>2</v>
      </c>
      <c r="T20" s="233">
        <v>5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</row>
    <row r="21" spans="1:14" ht="12" customHeight="1" thickTop="1">
      <c r="A21" s="20" t="s">
        <v>611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4:26" ht="13.5">
      <c r="X22" s="57"/>
      <c r="Y22" s="57"/>
      <c r="Z22" s="57"/>
    </row>
    <row r="23" spans="24:26" ht="13.5">
      <c r="X23" s="57"/>
      <c r="Y23" s="57"/>
      <c r="Z23" s="57"/>
    </row>
    <row r="24" spans="24:26" ht="13.5">
      <c r="X24" s="57"/>
      <c r="Y24" s="57"/>
      <c r="Z24" s="57"/>
    </row>
    <row r="25" spans="24:26" ht="13.5">
      <c r="X25" s="57"/>
      <c r="Y25" s="57"/>
      <c r="Z25" s="57"/>
    </row>
    <row r="26" spans="24:26" ht="13.5">
      <c r="X26" s="57"/>
      <c r="Y26" s="57"/>
      <c r="Z26" s="57"/>
    </row>
    <row r="27" spans="24:26" ht="13.5">
      <c r="X27" s="57"/>
      <c r="Y27" s="57"/>
      <c r="Z27" s="57"/>
    </row>
    <row r="28" spans="24:26" ht="13.5">
      <c r="X28" s="57"/>
      <c r="Y28" s="57"/>
      <c r="Z28" s="57"/>
    </row>
    <row r="29" spans="24:26" ht="13.5">
      <c r="X29" s="57"/>
      <c r="Y29" s="57"/>
      <c r="Z29" s="57"/>
    </row>
    <row r="30" spans="24:26" ht="13.5">
      <c r="X30" s="57"/>
      <c r="Y30" s="57"/>
      <c r="Z30" s="57"/>
    </row>
    <row r="31" spans="24:26" ht="13.5">
      <c r="X31" s="57"/>
      <c r="Y31" s="57"/>
      <c r="Z31" s="57"/>
    </row>
    <row r="32" spans="24:26" ht="13.5">
      <c r="X32" s="57"/>
      <c r="Y32" s="57"/>
      <c r="Z32" s="57"/>
    </row>
    <row r="33" spans="24:26" ht="13.5">
      <c r="X33" s="57"/>
      <c r="Y33" s="57"/>
      <c r="Z33" s="57"/>
    </row>
    <row r="34" spans="24:26" ht="13.5">
      <c r="X34" s="57"/>
      <c r="Y34" s="57"/>
      <c r="Z34" s="57"/>
    </row>
    <row r="35" spans="24:26" ht="13.5">
      <c r="X35" s="57"/>
      <c r="Y35" s="57"/>
      <c r="Z35" s="57"/>
    </row>
    <row r="36" spans="24:26" ht="13.5">
      <c r="X36" s="57"/>
      <c r="Y36" s="57"/>
      <c r="Z36" s="57"/>
    </row>
    <row r="37" spans="24:26" ht="13.5">
      <c r="X37" s="57"/>
      <c r="Y37" s="57"/>
      <c r="Z37" s="57"/>
    </row>
    <row r="38" spans="24:26" ht="13.5">
      <c r="X38" s="57"/>
      <c r="Y38" s="57"/>
      <c r="Z38" s="57"/>
    </row>
    <row r="39" spans="24:26" ht="13.5">
      <c r="X39" s="57"/>
      <c r="Y39" s="57"/>
      <c r="Z39" s="57"/>
    </row>
    <row r="40" spans="24:26" ht="13.5">
      <c r="X40" s="57"/>
      <c r="Y40" s="57"/>
      <c r="Z40" s="57"/>
    </row>
    <row r="41" spans="24:26" ht="13.5">
      <c r="X41" s="57"/>
      <c r="Y41" s="57"/>
      <c r="Z41" s="57"/>
    </row>
    <row r="42" spans="24:26" ht="13.5">
      <c r="X42" s="57"/>
      <c r="Y42" s="57"/>
      <c r="Z42" s="57"/>
    </row>
    <row r="43" spans="24:26" ht="13.5">
      <c r="X43" s="57"/>
      <c r="Y43" s="57"/>
      <c r="Z43" s="57"/>
    </row>
    <row r="44" spans="24:26" ht="13.5">
      <c r="X44" s="57"/>
      <c r="Y44" s="57"/>
      <c r="Z44" s="57"/>
    </row>
  </sheetData>
  <sheetProtection/>
  <mergeCells count="15">
    <mergeCell ref="A1:Q1"/>
    <mergeCell ref="R1:AB1"/>
    <mergeCell ref="AA2:AB2"/>
    <mergeCell ref="R3:Y3"/>
    <mergeCell ref="Z3:AB3"/>
    <mergeCell ref="U4:W4"/>
    <mergeCell ref="C5:H5"/>
    <mergeCell ref="I5:M5"/>
    <mergeCell ref="B3:M3"/>
    <mergeCell ref="U6:W6"/>
    <mergeCell ref="R4:T4"/>
    <mergeCell ref="O4:Q4"/>
    <mergeCell ref="O6:Q6"/>
    <mergeCell ref="R6:T6"/>
    <mergeCell ref="B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2012-06-19T07:23:09Z</cp:lastPrinted>
  <dcterms:created xsi:type="dcterms:W3CDTF">1999-04-14T06:02:51Z</dcterms:created>
  <dcterms:modified xsi:type="dcterms:W3CDTF">2013-02-26T08:01:42Z</dcterms:modified>
  <cp:category/>
  <cp:version/>
  <cp:contentType/>
  <cp:contentStatus/>
</cp:coreProperties>
</file>