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Default Extension="vml" ContentType="application/vnd.openxmlformats-officedocument.vmlDrawing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620" windowWidth="19290" windowHeight="6450" tabRatio="866" firstSheet="1" activeTab="3"/>
  </bookViews>
  <sheets>
    <sheet name="----" sheetId="1" state="veryHidden" r:id="rId1"/>
    <sheet name="1.의료기관" sheetId="2" r:id="rId2"/>
    <sheet name="2.의료기관종사의료인력" sheetId="3" r:id="rId3"/>
    <sheet name="3.보건소인력" sheetId="4" r:id="rId4"/>
    <sheet name="4.보건지소및보건진료소인력" sheetId="5" r:id="rId5"/>
    <sheet name="5.부정의료업자단속실적(의료인)" sheetId="6" r:id="rId6"/>
    <sheet name="5-1.부정의료업자단속실적(의료기관)" sheetId="7" r:id="rId7"/>
    <sheet name="6.의약품등제조업소및판매업소" sheetId="8" r:id="rId8"/>
    <sheet name="7.식품위생관계업소" sheetId="9" r:id="rId9"/>
    <sheet name="8.공중위생관계업소" sheetId="10" r:id="rId10"/>
    <sheet name="9.예방접종" sheetId="11" r:id="rId11"/>
    <sheet name="10.법정전염병발생및사망" sheetId="12" r:id="rId12"/>
    <sheet name="11.한센병보건소등록" sheetId="13" r:id="rId13"/>
    <sheet name="12.결핵환자 현황" sheetId="14" r:id="rId14"/>
    <sheet name="13.보건소 구강보건사업실적" sheetId="15" r:id="rId15"/>
    <sheet name="14.모자보건사업실적" sheetId="16" r:id="rId16"/>
    <sheet name="15.건강보험 적용인구" sheetId="17" r:id="rId17"/>
    <sheet name="16.국민연금가입자" sheetId="18" r:id="rId18"/>
    <sheet name="17.국민연금급여지급현황" sheetId="19" r:id="rId19"/>
    <sheet name="18.국가보훈대상자" sheetId="20" r:id="rId20"/>
    <sheet name="19.국가보훈대상자취업" sheetId="21" r:id="rId21"/>
    <sheet name="20.국가보훈대상자 및 자녀 취학" sheetId="22" r:id="rId22"/>
    <sheet name="21.사회복지시설" sheetId="23" r:id="rId23"/>
    <sheet name="22.노인여가복지시설" sheetId="24" r:id="rId24"/>
    <sheet name="23.노인주거복지시설" sheetId="25" r:id="rId25"/>
    <sheet name="24.노인의료복지시설" sheetId="26" r:id="rId26"/>
    <sheet name="25.재가노인복지시설" sheetId="27" r:id="rId27"/>
    <sheet name="26.국민기초생활보장수급자" sheetId="28" r:id="rId28"/>
    <sheet name="27.여성복지시설" sheetId="29" r:id="rId29"/>
    <sheet name="28.여성폭력상담" sheetId="30" r:id="rId30"/>
    <sheet name="29.소년·소녀가장현황" sheetId="31" r:id="rId31"/>
  </sheets>
  <definedNames>
    <definedName name="_xlnm.Print_Area" localSheetId="11">'10.법정전염병발생및사망'!$A$1:$BK$19</definedName>
    <definedName name="_xlnm.Print_Area" localSheetId="17">'16.국민연금가입자'!$A$1:$H$12</definedName>
    <definedName name="_xlnm.Print_Area" localSheetId="18">'17.국민연금급여지급현황'!$A$1:$X$14</definedName>
    <definedName name="_xlnm.Print_Area" localSheetId="19">'18.국가보훈대상자'!$A$1:$AB$21</definedName>
    <definedName name="_xlnm.Print_Area" localSheetId="2">'2.의료기관종사의료인력'!$A$1:$M$20</definedName>
    <definedName name="_xlnm.Print_Area" localSheetId="23">'22.노인여가복지시설'!$A$1:$J$19</definedName>
    <definedName name="_xlnm.Print_Area" localSheetId="26">'25.재가노인복지시설'!$A$1:$R$19</definedName>
    <definedName name="_xlnm.Print_Area" localSheetId="28">'27.여성복지시설'!$A$1:$N$19</definedName>
    <definedName name="_xlnm.Print_Area" localSheetId="3">'3.보건소인력'!$A$1:$N$22</definedName>
    <definedName name="_xlnm.Print_Area" localSheetId="8">'7.식품위생관계업소'!$A$1:$AB$19</definedName>
    <definedName name="_xlnm.Print_Area" localSheetId="9">'8.공중위생관계업소'!$A$1:$N$20</definedName>
    <definedName name="Z_0FB1CEAC_20DA_11D8_9C7D_00E07D8B2C4C_.wvu.Cols" localSheetId="17" hidden="1">'16.국민연금가입자'!$K:$M</definedName>
    <definedName name="Z_0FB1CEAC_20DA_11D8_9C7D_00E07D8B2C4C_.wvu.Cols" localSheetId="18" hidden="1">'17.국민연금급여지급현황'!$AA:$AC</definedName>
    <definedName name="Z_0FB1CEAC_20DA_11D8_9C7D_00E07D8B2C4C_.wvu.PrintArea" localSheetId="17" hidden="1">'16.국민연금가입자'!$A$1:$H$12</definedName>
    <definedName name="Z_0FB1CEAC_20DA_11D8_9C7D_00E07D8B2C4C_.wvu.PrintArea" localSheetId="18" hidden="1">'17.국민연금급여지급현황'!$A$1:$X$14</definedName>
    <definedName name="Z_0FB1CEAC_20DA_11D8_9C7D_00E07D8B2C4C_.wvu.PrintArea" localSheetId="2" hidden="1">'2.의료기관종사의료인력'!$A$1:$L$19</definedName>
    <definedName name="Z_0FB1CEAC_20DA_11D8_9C7D_00E07D8B2C4C_.wvu.PrintArea" localSheetId="28" hidden="1">'27.여성복지시설'!$A$1:$N$19</definedName>
    <definedName name="Z_0FB1CEAC_20DA_11D8_9C7D_00E07D8B2C4C_.wvu.PrintArea" localSheetId="8" hidden="1">'7.식품위생관계업소'!$A$1:$Y$19</definedName>
    <definedName name="Z_0FB1CEAC_20DA_11D8_9C7D_00E07D8B2C4C_.wvu.PrintArea" localSheetId="9" hidden="1">'8.공중위생관계업소'!$A$1:$N$20</definedName>
    <definedName name="Z_1F395122_3F94_11D9_BC3A_444553540000_.wvu.Cols" localSheetId="17" hidden="1">'16.국민연금가입자'!$K:$M</definedName>
    <definedName name="Z_1F395122_3F94_11D9_BC3A_444553540000_.wvu.Cols" localSheetId="18" hidden="1">'17.국민연금급여지급현황'!$AA:$AC</definedName>
    <definedName name="Z_1F395122_3F94_11D9_BC3A_444553540000_.wvu.PrintArea" localSheetId="11" hidden="1">'10.법정전염병발생및사망'!$A$1:$AJ$19</definedName>
    <definedName name="Z_1F395122_3F94_11D9_BC3A_444553540000_.wvu.PrintArea" localSheetId="17" hidden="1">'16.국민연금가입자'!$A$1:$H$12</definedName>
    <definedName name="Z_1F395122_3F94_11D9_BC3A_444553540000_.wvu.PrintArea" localSheetId="18" hidden="1">'17.국민연금급여지급현황'!$A$1:$X$14</definedName>
    <definedName name="Z_1F395122_3F94_11D9_BC3A_444553540000_.wvu.PrintArea" localSheetId="2" hidden="1">'2.의료기관종사의료인력'!$A$1:$L$19</definedName>
    <definedName name="Z_1F395122_3F94_11D9_BC3A_444553540000_.wvu.PrintArea" localSheetId="28" hidden="1">'27.여성복지시설'!$A$1:$N$19</definedName>
    <definedName name="Z_1F395122_3F94_11D9_BC3A_444553540000_.wvu.PrintArea" localSheetId="7" hidden="1">'6.의약품등제조업소및판매업소'!$A$1:$O$19</definedName>
    <definedName name="Z_1F395122_3F94_11D9_BC3A_444553540000_.wvu.PrintArea" localSheetId="8" hidden="1">'7.식품위생관계업소'!$A$1:$Y$19</definedName>
    <definedName name="Z_1F395122_3F94_11D9_BC3A_444553540000_.wvu.PrintArea" localSheetId="9" hidden="1">'8.공중위생관계업소'!$A$1:$N$20</definedName>
    <definedName name="Z_29885522_439C_11D9_8667_444553540000_.wvu.Cols" localSheetId="17" hidden="1">'16.국민연금가입자'!$K:$M</definedName>
    <definedName name="Z_29885522_439C_11D9_8667_444553540000_.wvu.Cols" localSheetId="18" hidden="1">'17.국민연금급여지급현황'!$AA:$AC</definedName>
    <definedName name="Z_29885522_439C_11D9_8667_444553540000_.wvu.PrintArea" localSheetId="17" hidden="1">'16.국민연금가입자'!$A$1:$H$12</definedName>
    <definedName name="Z_29885522_439C_11D9_8667_444553540000_.wvu.PrintArea" localSheetId="18" hidden="1">'17.국민연금급여지급현황'!$A$1:$X$14</definedName>
    <definedName name="Z_2C9A6A84_3F93_11D9_9060_00E07D8C8F95_.wvu.Cols" localSheetId="17" hidden="1">'16.국민연금가입자'!$K:$M</definedName>
    <definedName name="Z_2C9A6A84_3F93_11D9_9060_00E07D8C8F95_.wvu.Cols" localSheetId="18" hidden="1">'17.국민연금급여지급현황'!$AA:$AC</definedName>
    <definedName name="Z_2C9A6A84_3F93_11D9_9060_00E07D8C8F95_.wvu.PrintArea" localSheetId="11" hidden="1">'10.법정전염병발생및사망'!$A$1:$AJ$19</definedName>
    <definedName name="Z_2C9A6A84_3F93_11D9_9060_00E07D8C8F95_.wvu.PrintArea" localSheetId="17" hidden="1">'16.국민연금가입자'!$A$1:$H$12</definedName>
    <definedName name="Z_2C9A6A84_3F93_11D9_9060_00E07D8C8F95_.wvu.PrintArea" localSheetId="18" hidden="1">'17.국민연금급여지급현황'!$A$1:$X$14</definedName>
    <definedName name="Z_2C9A6A84_3F93_11D9_9060_00E07D8C8F95_.wvu.PrintArea" localSheetId="2" hidden="1">'2.의료기관종사의료인력'!$A$1:$L$19</definedName>
    <definedName name="Z_2C9A6A84_3F93_11D9_9060_00E07D8C8F95_.wvu.PrintArea" localSheetId="28" hidden="1">'27.여성복지시설'!$A$1:$N$19</definedName>
    <definedName name="Z_2C9A6A84_3F93_11D9_9060_00E07D8C8F95_.wvu.PrintArea" localSheetId="7" hidden="1">'6.의약품등제조업소및판매업소'!$A$1:$O$19</definedName>
    <definedName name="Z_2C9A6A84_3F93_11D9_9060_00E07D8C8F95_.wvu.PrintArea" localSheetId="8" hidden="1">'7.식품위생관계업소'!$A$1:$Y$19</definedName>
    <definedName name="Z_2C9A6A84_3F93_11D9_9060_00E07D8C8F95_.wvu.PrintArea" localSheetId="9" hidden="1">'8.공중위생관계업소'!$A$1:$N$20</definedName>
    <definedName name="Z_48912101_0531_477D_9D70_5DEF1665263B_.wvu.Cols" localSheetId="17" hidden="1">'16.국민연금가입자'!$K:$M</definedName>
    <definedName name="Z_48912101_0531_477D_9D70_5DEF1665263B_.wvu.Cols" localSheetId="18" hidden="1">'17.국민연금급여지급현황'!$AA:$AC</definedName>
    <definedName name="Z_48912101_0531_477D_9D70_5DEF1665263B_.wvu.PrintArea" localSheetId="11" hidden="1">'10.법정전염병발생및사망'!$A$1:$AJ$19</definedName>
    <definedName name="Z_48912101_0531_477D_9D70_5DEF1665263B_.wvu.PrintArea" localSheetId="17" hidden="1">'16.국민연금가입자'!$A$1:$H$12</definedName>
    <definedName name="Z_48912101_0531_477D_9D70_5DEF1665263B_.wvu.PrintArea" localSheetId="18" hidden="1">'17.국민연금급여지급현황'!$A$1:$X$14</definedName>
    <definedName name="Z_48912101_0531_477D_9D70_5DEF1665263B_.wvu.PrintArea" localSheetId="2" hidden="1">'2.의료기관종사의료인력'!$A$1:$L$19</definedName>
    <definedName name="Z_48912101_0531_477D_9D70_5DEF1665263B_.wvu.PrintArea" localSheetId="28" hidden="1">'27.여성복지시설'!$A$1:$N$19</definedName>
    <definedName name="Z_48912101_0531_477D_9D70_5DEF1665263B_.wvu.PrintArea" localSheetId="7" hidden="1">'6.의약품등제조업소및판매업소'!$A$1:$O$19</definedName>
    <definedName name="Z_48912101_0531_477D_9D70_5DEF1665263B_.wvu.PrintArea" localSheetId="8" hidden="1">'7.식품위생관계업소'!$A$1:$Y$19</definedName>
    <definedName name="Z_48912101_0531_477D_9D70_5DEF1665263B_.wvu.PrintArea" localSheetId="9" hidden="1">'8.공중위생관계업소'!$A$1:$N$20</definedName>
    <definedName name="Z_5DC94469_2A6C_421D_BB67_5D4133BCCA34_.wvu.Cols" localSheetId="17" hidden="1">'16.국민연금가입자'!$K:$M</definedName>
    <definedName name="Z_5DC94469_2A6C_421D_BB67_5D4133BCCA34_.wvu.Cols" localSheetId="18" hidden="1">'17.국민연금급여지급현황'!$AA:$AC</definedName>
    <definedName name="Z_5DC94469_2A6C_421D_BB67_5D4133BCCA34_.wvu.PrintArea" localSheetId="11" hidden="1">'10.법정전염병발생및사망'!$A$1:$AJ$19</definedName>
    <definedName name="Z_5DC94469_2A6C_421D_BB67_5D4133BCCA34_.wvu.PrintArea" localSheetId="17" hidden="1">'16.국민연금가입자'!$A$1:$H$12</definedName>
    <definedName name="Z_5DC94469_2A6C_421D_BB67_5D4133BCCA34_.wvu.PrintArea" localSheetId="18" hidden="1">'17.국민연금급여지급현황'!$A$1:$X$14</definedName>
    <definedName name="Z_5DC94469_2A6C_421D_BB67_5D4133BCCA34_.wvu.PrintArea" localSheetId="2" hidden="1">'2.의료기관종사의료인력'!$A$1:$L$19</definedName>
    <definedName name="Z_5DC94469_2A6C_421D_BB67_5D4133BCCA34_.wvu.PrintArea" localSheetId="28" hidden="1">'27.여성복지시설'!$A$1:$N$19</definedName>
    <definedName name="Z_5DC94469_2A6C_421D_BB67_5D4133BCCA34_.wvu.PrintArea" localSheetId="7" hidden="1">'6.의약품등제조업소및판매업소'!$A$1:$O$19</definedName>
    <definedName name="Z_5DC94469_2A6C_421D_BB67_5D4133BCCA34_.wvu.PrintArea" localSheetId="8" hidden="1">'7.식품위생관계업소'!$A$1:$Y$19</definedName>
    <definedName name="Z_5DC94469_2A6C_421D_BB67_5D4133BCCA34_.wvu.PrintArea" localSheetId="9" hidden="1">'8.공중위생관계업소'!$A$1:$N$20</definedName>
    <definedName name="Z_5E0DE3FF_3353_435A_9EB0_62275E1406C9_.wvu.Cols" localSheetId="17" hidden="1">'16.국민연금가입자'!$K:$M</definedName>
    <definedName name="Z_5E0DE3FF_3353_435A_9EB0_62275E1406C9_.wvu.Cols" localSheetId="18" hidden="1">'17.국민연금급여지급현황'!$AA:$AC</definedName>
    <definedName name="Z_5E0DE3FF_3353_435A_9EB0_62275E1406C9_.wvu.PrintArea" localSheetId="17" hidden="1">'16.국민연금가입자'!$A$1:$H$12</definedName>
    <definedName name="Z_5E0DE3FF_3353_435A_9EB0_62275E1406C9_.wvu.PrintArea" localSheetId="18" hidden="1">'17.국민연금급여지급현황'!$A$1:$X$14</definedName>
    <definedName name="Z_5E0DE3FF_3353_435A_9EB0_62275E1406C9_.wvu.PrintArea" localSheetId="2" hidden="1">'2.의료기관종사의료인력'!$A$1:$L$19</definedName>
    <definedName name="Z_5E0DE3FF_3353_435A_9EB0_62275E1406C9_.wvu.PrintArea" localSheetId="28" hidden="1">'27.여성복지시설'!$A$1:$N$19</definedName>
    <definedName name="Z_5E0DE3FF_3353_435A_9EB0_62275E1406C9_.wvu.PrintArea" localSheetId="8" hidden="1">'7.식품위생관계업소'!$A$1:$Y$19</definedName>
    <definedName name="Z_5E0DE3FF_3353_435A_9EB0_62275E1406C9_.wvu.PrintArea" localSheetId="9" hidden="1">'8.공중위생관계업소'!$A$1:$N$20</definedName>
    <definedName name="Z_6F4B79A4_3F93_11D9_A80D_00E098994FA3_.wvu.Cols" localSheetId="17" hidden="1">'16.국민연금가입자'!$K:$M</definedName>
    <definedName name="Z_6F4B79A4_3F93_11D9_A80D_00E098994FA3_.wvu.Cols" localSheetId="18" hidden="1">'17.국민연금급여지급현황'!$AA:$AC</definedName>
    <definedName name="Z_6F4B79A4_3F93_11D9_A80D_00E098994FA3_.wvu.PrintArea" localSheetId="11" hidden="1">'10.법정전염병발생및사망'!$A$1:$AJ$19</definedName>
    <definedName name="Z_6F4B79A4_3F93_11D9_A80D_00E098994FA3_.wvu.PrintArea" localSheetId="17" hidden="1">'16.국민연금가입자'!$A$1:$H$12</definedName>
    <definedName name="Z_6F4B79A4_3F93_11D9_A80D_00E098994FA3_.wvu.PrintArea" localSheetId="18" hidden="1">'17.국민연금급여지급현황'!$A$1:$X$14</definedName>
    <definedName name="Z_6F4B79A4_3F93_11D9_A80D_00E098994FA3_.wvu.PrintArea" localSheetId="2" hidden="1">'2.의료기관종사의료인력'!$A$1:$L$19</definedName>
    <definedName name="Z_6F4B79A4_3F93_11D9_A80D_00E098994FA3_.wvu.PrintArea" localSheetId="28" hidden="1">'27.여성복지시설'!$A$1:$N$19</definedName>
    <definedName name="Z_6F4B79A4_3F93_11D9_A80D_00E098994FA3_.wvu.PrintArea" localSheetId="7" hidden="1">'6.의약품등제조업소및판매업소'!$A$1:$O$19</definedName>
    <definedName name="Z_6F4B79A4_3F93_11D9_A80D_00E098994FA3_.wvu.PrintArea" localSheetId="8" hidden="1">'7.식품위생관계업소'!$A$1:$Y$19</definedName>
    <definedName name="Z_6F4B79A4_3F93_11D9_A80D_00E098994FA3_.wvu.PrintArea" localSheetId="9" hidden="1">'8.공중위생관계업소'!$A$1:$N$20</definedName>
    <definedName name="Z_76579024_3F94_11D9_9C7C_009008A0B73D_.wvu.Cols" localSheetId="17" hidden="1">'16.국민연금가입자'!$K:$M</definedName>
    <definedName name="Z_76579024_3F94_11D9_9C7C_009008A0B73D_.wvu.Cols" localSheetId="18" hidden="1">'17.국민연금급여지급현황'!$AA:$AC</definedName>
    <definedName name="Z_76579024_3F94_11D9_9C7C_009008A0B73D_.wvu.PrintArea" localSheetId="11" hidden="1">'10.법정전염병발생및사망'!$A$1:$AJ$19</definedName>
    <definedName name="Z_76579024_3F94_11D9_9C7C_009008A0B73D_.wvu.PrintArea" localSheetId="17" hidden="1">'16.국민연금가입자'!$A$1:$H$12</definedName>
    <definedName name="Z_76579024_3F94_11D9_9C7C_009008A0B73D_.wvu.PrintArea" localSheetId="18" hidden="1">'17.국민연금급여지급현황'!$A$1:$X$14</definedName>
    <definedName name="Z_76579024_3F94_11D9_9C7C_009008A0B73D_.wvu.PrintArea" localSheetId="2" hidden="1">'2.의료기관종사의료인력'!$A$1:$L$19</definedName>
    <definedName name="Z_76579024_3F94_11D9_9C7C_009008A0B73D_.wvu.PrintArea" localSheetId="28" hidden="1">'27.여성복지시설'!$A$1:$N$19</definedName>
    <definedName name="Z_76579024_3F94_11D9_9C7C_009008A0B73D_.wvu.PrintArea" localSheetId="7" hidden="1">'6.의약품등제조업소및판매업소'!$A$1:$O$19</definedName>
    <definedName name="Z_76579024_3F94_11D9_9C7C_009008A0B73D_.wvu.PrintArea" localSheetId="8" hidden="1">'7.식품위생관계업소'!$A$1:$Y$19</definedName>
    <definedName name="Z_76579024_3F94_11D9_9C7C_009008A0B73D_.wvu.PrintArea" localSheetId="9" hidden="1">'8.공중위생관계업소'!$A$1:$N$20</definedName>
    <definedName name="Z_947D13DD_2586_11D8_A0D3_009008A182C2_.wvu.Cols" localSheetId="17" hidden="1">'16.국민연금가입자'!$K:$M</definedName>
    <definedName name="Z_947D13DD_2586_11D8_A0D3_009008A182C2_.wvu.Cols" localSheetId="18" hidden="1">'17.국민연금급여지급현황'!$AA:$AC</definedName>
    <definedName name="Z_947D13DD_2586_11D8_A0D3_009008A182C2_.wvu.PrintArea" localSheetId="17" hidden="1">'16.국민연금가입자'!$A$1:$H$12</definedName>
    <definedName name="Z_947D13DD_2586_11D8_A0D3_009008A182C2_.wvu.PrintArea" localSheetId="18" hidden="1">'17.국민연금급여지급현황'!$A$1:$X$14</definedName>
    <definedName name="Z_947D13DD_2586_11D8_A0D3_009008A182C2_.wvu.PrintArea" localSheetId="9" hidden="1">'8.공중위생관계업소'!$A$1:$N$20</definedName>
    <definedName name="Z_A61F3ECC_A48F_4B02_BD3E_B8773624A917_.wvu.Cols" localSheetId="17" hidden="1">'16.국민연금가입자'!$K:$M</definedName>
    <definedName name="Z_A61F3ECC_A48F_4B02_BD3E_B8773624A917_.wvu.Cols" localSheetId="18" hidden="1">'17.국민연금급여지급현황'!$AA:$AC</definedName>
    <definedName name="Z_A61F3ECC_A48F_4B02_BD3E_B8773624A917_.wvu.PrintArea" localSheetId="17" hidden="1">'16.국민연금가입자'!$A$1:$H$12</definedName>
    <definedName name="Z_A61F3ECC_A48F_4B02_BD3E_B8773624A917_.wvu.PrintArea" localSheetId="18" hidden="1">'17.국민연금급여지급현황'!$A$1:$X$14</definedName>
    <definedName name="Z_B7605203_4684_11D8_9D2F_0001027E943D_.wvu.Cols" localSheetId="17" hidden="1">'16.국민연금가입자'!$K:$M</definedName>
    <definedName name="Z_B7605203_4684_11D8_9D2F_0001027E943D_.wvu.Cols" localSheetId="18" hidden="1">'17.국민연금급여지급현황'!$AA:$AC</definedName>
    <definedName name="Z_B7605203_4684_11D8_9D2F_0001027E943D_.wvu.PrintArea" localSheetId="17" hidden="1">'16.국민연금가입자'!$A$1:$H$12</definedName>
    <definedName name="Z_B7605203_4684_11D8_9D2F_0001027E943D_.wvu.PrintArea" localSheetId="18" hidden="1">'17.국민연금급여지급현황'!$A$1:$X$14</definedName>
    <definedName name="Z_B7605203_4684_11D8_9D2F_0001027E943D_.wvu.PrintArea" localSheetId="9" hidden="1">'8.공중위생관계업소'!$A$1:$N$20</definedName>
    <definedName name="Z_EC062E16_E995_49B8_A019_D4B9B2E665B0_.wvu.Cols" localSheetId="17" hidden="1">'16.국민연금가입자'!$K:$M</definedName>
    <definedName name="Z_EC062E16_E995_49B8_A019_D4B9B2E665B0_.wvu.Cols" localSheetId="18" hidden="1">'17.국민연금급여지급현황'!$AA:$AC</definedName>
    <definedName name="Z_EC062E16_E995_49B8_A019_D4B9B2E665B0_.wvu.PrintArea" localSheetId="17" hidden="1">'16.국민연금가입자'!$A$1:$H$12</definedName>
    <definedName name="Z_EC062E16_E995_49B8_A019_D4B9B2E665B0_.wvu.PrintArea" localSheetId="18" hidden="1">'17.국민연금급여지급현황'!$A$1:$X$14</definedName>
    <definedName name="Z_EC062E16_E995_49B8_A019_D4B9B2E665B0_.wvu.PrintArea" localSheetId="2" hidden="1">'2.의료기관종사의료인력'!$A$1:$L$19</definedName>
    <definedName name="Z_EC062E16_E995_49B8_A019_D4B9B2E665B0_.wvu.PrintArea" localSheetId="28" hidden="1">'27.여성복지시설'!$A$1:$N$19</definedName>
    <definedName name="Z_EC062E16_E995_49B8_A019_D4B9B2E665B0_.wvu.PrintArea" localSheetId="8" hidden="1">'7.식품위생관계업소'!$A$1:$Y$19</definedName>
    <definedName name="Z_EC062E16_E995_49B8_A019_D4B9B2E665B0_.wvu.PrintArea" localSheetId="9" hidden="1">'8.공중위생관계업소'!$A$1:$N$20</definedName>
    <definedName name="Z_FD9EB1D3_48FA_11D9_B3E6_0000B4A88D03_.wvu.Cols" localSheetId="17" hidden="1">'16.국민연금가입자'!$K:$M</definedName>
    <definedName name="Z_FD9EB1D3_48FA_11D9_B3E6_0000B4A88D03_.wvu.Cols" localSheetId="18" hidden="1">'17.국민연금급여지급현황'!$AA:$AC</definedName>
    <definedName name="Z_FD9EB1D3_48FA_11D9_B3E6_0000B4A88D03_.wvu.PrintArea" localSheetId="17" hidden="1">'16.국민연금가입자'!$A$1:$H$12</definedName>
    <definedName name="Z_FD9EB1D3_48FA_11D9_B3E6_0000B4A88D03_.wvu.PrintArea" localSheetId="18" hidden="1">'17.국민연금급여지급현황'!$A$1:$X$14</definedName>
    <definedName name="Z_FD9EB1D3_48FA_11D9_B3E6_0000B4A88D03_.wvu.PrintArea" localSheetId="2" hidden="1">'2.의료기관종사의료인력'!$A$1:$L$19</definedName>
    <definedName name="Z_FD9EB1D3_48FA_11D9_B3E6_0000B4A88D03_.wvu.PrintArea" localSheetId="28" hidden="1">'27.여성복지시설'!$A$1:$N$19</definedName>
    <definedName name="Z_FD9EB1D3_48FA_11D9_B3E6_0000B4A88D03_.wvu.PrintArea" localSheetId="8" hidden="1">'7.식품위생관계업소'!$A$1:$Y$19</definedName>
    <definedName name="Z_FD9EB1D3_48FA_11D9_B3E6_0000B4A88D03_.wvu.PrintArea" localSheetId="9" hidden="1">'8.공중위생관계업소'!$A$1:$N$20</definedName>
  </definedNames>
  <calcPr fullCalcOnLoad="1"/>
</workbook>
</file>

<file path=xl/comments28.xml><?xml version="1.0" encoding="utf-8"?>
<comments xmlns="http://schemas.openxmlformats.org/spreadsheetml/2006/main">
  <authors>
    <author>Digital NEX</author>
  </authors>
  <commentList>
    <comment ref="B13" authorId="0">
      <text>
        <r>
          <rPr>
            <b/>
            <sz val="9"/>
            <rFont val="굴림"/>
            <family val="3"/>
          </rPr>
          <t>2010년 12월말 기준
보고 자료 활용(도)</t>
        </r>
      </text>
    </comment>
    <comment ref="B14" authorId="0">
      <text>
        <r>
          <rPr>
            <b/>
            <sz val="9"/>
            <rFont val="굴림"/>
            <family val="3"/>
          </rPr>
          <t>2010년 12월말 기준
보고 자료 활용(도)</t>
        </r>
      </text>
    </comment>
  </commentList>
</comments>
</file>

<file path=xl/sharedStrings.xml><?xml version="1.0" encoding="utf-8"?>
<sst xmlns="http://schemas.openxmlformats.org/spreadsheetml/2006/main" count="3841" uniqueCount="1225">
  <si>
    <t>합          계</t>
  </si>
  <si>
    <t>단위 : 개소</t>
  </si>
  <si>
    <t>합    계</t>
  </si>
  <si>
    <t>일 본 뇌 염</t>
  </si>
  <si>
    <t>장 티 푸 스</t>
  </si>
  <si>
    <t>B 형 간 염</t>
  </si>
  <si>
    <t xml:space="preserve">장티푸스 </t>
  </si>
  <si>
    <t>발생 case</t>
  </si>
  <si>
    <t>사망 Death</t>
  </si>
  <si>
    <t>총 가 입 자 수</t>
  </si>
  <si>
    <t>사   업   장</t>
  </si>
  <si>
    <t>가   입   자</t>
  </si>
  <si>
    <t>미 망 인</t>
  </si>
  <si>
    <t>자    녀</t>
  </si>
  <si>
    <t>부  모</t>
  </si>
  <si>
    <t>국가유공자    Patriots and veterans</t>
  </si>
  <si>
    <t>유족  Bereaved family of the patriots &amp; veterans</t>
  </si>
  <si>
    <t>기타대상자       Others</t>
  </si>
  <si>
    <t>합      계         Grand Total</t>
  </si>
  <si>
    <t>국가유공자   Patriots and veterans</t>
  </si>
  <si>
    <t>고  교</t>
  </si>
  <si>
    <t>단위 :  개소,  명</t>
  </si>
  <si>
    <t>합           계                    Total</t>
  </si>
  <si>
    <t>시 설 수</t>
  </si>
  <si>
    <t>입 소 자</t>
  </si>
  <si>
    <t>퇴 소 자</t>
  </si>
  <si>
    <t>단위 :  명</t>
  </si>
  <si>
    <t>합        계</t>
  </si>
  <si>
    <t>세    대    주</t>
  </si>
  <si>
    <t>세    대    원</t>
  </si>
  <si>
    <t xml:space="preserve">미  취  학  </t>
  </si>
  <si>
    <t>피해자 지원내역</t>
  </si>
  <si>
    <t>Counseling Follow-ups</t>
  </si>
  <si>
    <t>여성폭력상담 계</t>
  </si>
  <si>
    <t>가정폭력</t>
  </si>
  <si>
    <t>Domestic Violence</t>
  </si>
  <si>
    <t>성폭력</t>
  </si>
  <si>
    <t>Sexual Violence</t>
  </si>
  <si>
    <t>성매매피해</t>
  </si>
  <si>
    <t>Victims of Forced Prostitution</t>
  </si>
  <si>
    <t>상담소개소</t>
  </si>
  <si>
    <t>상담건수</t>
  </si>
  <si>
    <t>Counseling</t>
  </si>
  <si>
    <t>법적지원</t>
  </si>
  <si>
    <t>Legal Aid</t>
  </si>
  <si>
    <t>의료지원</t>
  </si>
  <si>
    <t>Medical Aid</t>
  </si>
  <si>
    <t>시설입소</t>
  </si>
  <si>
    <t>연계</t>
  </si>
  <si>
    <t>Victim's facility</t>
  </si>
  <si>
    <t>기타</t>
  </si>
  <si>
    <t>합     계</t>
  </si>
  <si>
    <t>단위 : 개소, 명</t>
  </si>
  <si>
    <t>종합병원</t>
  </si>
  <si>
    <t>보건소</t>
  </si>
  <si>
    <t>Total</t>
  </si>
  <si>
    <t>병원수</t>
  </si>
  <si>
    <t>병상수</t>
  </si>
  <si>
    <t>치과의사</t>
  </si>
  <si>
    <t>간호조무사</t>
  </si>
  <si>
    <t>의료기사</t>
  </si>
  <si>
    <t>의무기록사</t>
  </si>
  <si>
    <t>상근의사</t>
  </si>
  <si>
    <t>Medical</t>
  </si>
  <si>
    <t>Full-time</t>
  </si>
  <si>
    <t>Part-time</t>
  </si>
  <si>
    <t>Nurses</t>
  </si>
  <si>
    <t>Pharmacists</t>
  </si>
  <si>
    <t>보건진료원</t>
  </si>
  <si>
    <t>치과위생사</t>
  </si>
  <si>
    <t>계</t>
  </si>
  <si>
    <t>Others</t>
  </si>
  <si>
    <t>도매상</t>
  </si>
  <si>
    <t>약업자</t>
  </si>
  <si>
    <t>한약업사</t>
  </si>
  <si>
    <t>Restricted</t>
  </si>
  <si>
    <t>Drugs</t>
  </si>
  <si>
    <t>집단급식소</t>
  </si>
  <si>
    <t>식품제조</t>
  </si>
  <si>
    <t>Grand</t>
  </si>
  <si>
    <t>(A)</t>
  </si>
  <si>
    <t>제과점</t>
  </si>
  <si>
    <t xml:space="preserve">General </t>
  </si>
  <si>
    <t>이용업</t>
  </si>
  <si>
    <t>미용업</t>
  </si>
  <si>
    <t>Barber</t>
  </si>
  <si>
    <t>shop</t>
  </si>
  <si>
    <t>Japanese</t>
  </si>
  <si>
    <t>M. M. R</t>
  </si>
  <si>
    <t>encephalitis</t>
  </si>
  <si>
    <t>파라티푸스</t>
  </si>
  <si>
    <t>세균성이질</t>
  </si>
  <si>
    <t>백일해</t>
  </si>
  <si>
    <t>유행성이하선염</t>
  </si>
  <si>
    <t>Paratyphoid fever</t>
  </si>
  <si>
    <t>Mumps</t>
  </si>
  <si>
    <t>남</t>
  </si>
  <si>
    <t>여</t>
  </si>
  <si>
    <t>Male</t>
  </si>
  <si>
    <t>Female</t>
  </si>
  <si>
    <t>임산부등록관리</t>
  </si>
  <si>
    <t>영유아등록관리</t>
  </si>
  <si>
    <t>단위 :개소,명</t>
  </si>
  <si>
    <t>피부양자</t>
  </si>
  <si>
    <t>Insured</t>
  </si>
  <si>
    <t>Dependents</t>
  </si>
  <si>
    <t>임의가입자</t>
  </si>
  <si>
    <t>임의계속가입자</t>
  </si>
  <si>
    <t>Voluntarily &amp;</t>
  </si>
  <si>
    <t xml:space="preserve">continuously </t>
  </si>
  <si>
    <t>Workplaces</t>
  </si>
  <si>
    <t>Insurants</t>
  </si>
  <si>
    <t>NUMBER OF PATRIOTS AND VETERANS</t>
  </si>
  <si>
    <t>Patriots   and   veterans</t>
  </si>
  <si>
    <t>애국지사</t>
  </si>
  <si>
    <t xml:space="preserve">  Grand </t>
  </si>
  <si>
    <t xml:space="preserve"> Total</t>
  </si>
  <si>
    <t>Widows</t>
  </si>
  <si>
    <t>Parents</t>
  </si>
  <si>
    <t>중학교</t>
  </si>
  <si>
    <t>Middle</t>
  </si>
  <si>
    <t>High</t>
  </si>
  <si>
    <t>school</t>
  </si>
  <si>
    <t>University</t>
  </si>
  <si>
    <t>시설수</t>
  </si>
  <si>
    <t>Household</t>
  </si>
  <si>
    <t xml:space="preserve">Middle </t>
  </si>
  <si>
    <t>Pre school</t>
  </si>
  <si>
    <t xml:space="preserve"> school</t>
  </si>
  <si>
    <t xml:space="preserve"> Bereaved famity</t>
  </si>
  <si>
    <t>합  계</t>
  </si>
  <si>
    <t>입소인원</t>
  </si>
  <si>
    <t>Admitted Person</t>
  </si>
  <si>
    <t>정원</t>
  </si>
  <si>
    <t>Regular</t>
  </si>
  <si>
    <t>현원</t>
  </si>
  <si>
    <t>연   별</t>
  </si>
  <si>
    <t>단위 : 명</t>
  </si>
  <si>
    <t>한 의 사</t>
  </si>
  <si>
    <t>간 호 사</t>
  </si>
  <si>
    <t xml:space="preserve">    비상근의사</t>
  </si>
  <si>
    <t>Eup Myeon</t>
  </si>
  <si>
    <t>ion</t>
  </si>
  <si>
    <t>제 2 군 전 염 병         Communicable Disease, Class Ⅱ</t>
  </si>
  <si>
    <t>제 1 군 전 염 병          Communicable Disease ClassⅠ</t>
  </si>
  <si>
    <t>합   계</t>
  </si>
  <si>
    <t>의    원</t>
  </si>
  <si>
    <t>의 약 품</t>
  </si>
  <si>
    <t>화 장 품</t>
  </si>
  <si>
    <t>약   국</t>
  </si>
  <si>
    <t>매 약 상</t>
  </si>
  <si>
    <t>합  계</t>
  </si>
  <si>
    <t>다  방</t>
  </si>
  <si>
    <t>기   타</t>
  </si>
  <si>
    <t>가  공  업</t>
  </si>
  <si>
    <t xml:space="preserve"> </t>
  </si>
  <si>
    <t>무면허의료행위</t>
  </si>
  <si>
    <t>광고위반</t>
  </si>
  <si>
    <t>환자유인</t>
  </si>
  <si>
    <t>준수사항미이행</t>
  </si>
  <si>
    <t>표방위반</t>
  </si>
  <si>
    <t>시설위반</t>
  </si>
  <si>
    <t>정원위반</t>
  </si>
  <si>
    <t>업무정지</t>
  </si>
  <si>
    <t>시정지시</t>
  </si>
  <si>
    <t>Posing</t>
  </si>
  <si>
    <t>Licence with-</t>
  </si>
  <si>
    <t>without licence</t>
  </si>
  <si>
    <t>specialist</t>
  </si>
  <si>
    <t>drawn or closed</t>
  </si>
  <si>
    <t>of practice</t>
  </si>
  <si>
    <t>instruction</t>
  </si>
  <si>
    <t>Prosecution</t>
  </si>
  <si>
    <t xml:space="preserve">   Others</t>
  </si>
  <si>
    <t>단위 : 건</t>
  </si>
  <si>
    <t>위   반  건   수             No. of   violation  Detected</t>
  </si>
  <si>
    <t xml:space="preserve"> 처  리  건  수          No. of Action Taken</t>
  </si>
  <si>
    <t>기  타</t>
  </si>
  <si>
    <t>고  발</t>
  </si>
  <si>
    <t>-</t>
  </si>
  <si>
    <t>계북면
Gyebuk-myeon</t>
  </si>
  <si>
    <t>-</t>
  </si>
  <si>
    <t>상반기</t>
  </si>
  <si>
    <t>하반기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</si>
  <si>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</si>
  <si>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</si>
  <si>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</si>
  <si>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</si>
  <si>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</si>
  <si>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</si>
  <si>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</si>
  <si>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</si>
  <si>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28. 여 성 폭 력 상 담</t>
  </si>
  <si>
    <t>COUNSELING ACTIVITIES FOR WOMEN</t>
  </si>
  <si>
    <t>단위 : 개소, 건</t>
  </si>
  <si>
    <t>Unit : number, case</t>
  </si>
  <si>
    <t>연   별
읍면별
Year &amp;
Eup Myeon</t>
  </si>
  <si>
    <t>심리 · 정서적</t>
  </si>
  <si>
    <t>수사 ·</t>
  </si>
  <si>
    <t>No.of Counse</t>
  </si>
  <si>
    <t>No. of</t>
  </si>
  <si>
    <t>지원</t>
  </si>
  <si>
    <t>ling Centers</t>
  </si>
  <si>
    <t>Counseling</t>
  </si>
  <si>
    <t>자료 : 주민생활과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</si>
  <si>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</si>
  <si>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</si>
  <si>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</si>
  <si>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</si>
  <si>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</si>
  <si>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</si>
  <si>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1. 의 료 기 관</t>
  </si>
  <si>
    <t>NUMBER OF MEDICAL INSTITUTIONS</t>
  </si>
  <si>
    <t>단위 : 개</t>
  </si>
  <si>
    <t>Unit : number</t>
  </si>
  <si>
    <t>연   별
읍면별
Year &amp;
Eup Myeon</t>
  </si>
  <si>
    <t>병     원</t>
  </si>
  <si>
    <t>특수병원</t>
  </si>
  <si>
    <t>요양병원</t>
  </si>
  <si>
    <t>치과병(의)원</t>
  </si>
  <si>
    <t>한방병원</t>
  </si>
  <si>
    <t>한의원</t>
  </si>
  <si>
    <t>조산소</t>
  </si>
  <si>
    <t>부속의원</t>
  </si>
  <si>
    <t>보건</t>
  </si>
  <si>
    <t>Total</t>
  </si>
  <si>
    <t>General hospitals</t>
  </si>
  <si>
    <t>Hospitals</t>
  </si>
  <si>
    <t>Clinics</t>
  </si>
  <si>
    <t>Special hospitals</t>
  </si>
  <si>
    <t>Long term care hospitals</t>
  </si>
  <si>
    <t>Dental clinics</t>
  </si>
  <si>
    <t>Oriental medicine clinics</t>
  </si>
  <si>
    <t>Oriental medicine clinice</t>
  </si>
  <si>
    <t>Midwife clinic</t>
  </si>
  <si>
    <t>Dispensa clinics</t>
  </si>
  <si>
    <t>의료원</t>
  </si>
  <si>
    <t>지소</t>
  </si>
  <si>
    <t>진료소</t>
  </si>
  <si>
    <t>병원수</t>
  </si>
  <si>
    <t>Health</t>
  </si>
  <si>
    <t>Primary</t>
  </si>
  <si>
    <t>Number</t>
  </si>
  <si>
    <t>Health</t>
  </si>
  <si>
    <t>Subcen</t>
  </si>
  <si>
    <t>Hospital</t>
  </si>
  <si>
    <t>beds</t>
  </si>
  <si>
    <t>Clinics</t>
  </si>
  <si>
    <t>Centers</t>
  </si>
  <si>
    <t>ters</t>
  </si>
  <si>
    <t>Care centers</t>
  </si>
  <si>
    <t>자료 : 보건의료원</t>
  </si>
  <si>
    <t>2. 의료기관종사 의료인력</t>
  </si>
  <si>
    <t>NUMBER OF MEDICAL PERSONNELS EMPLOYED
 IN MEDICAL INSTITUTIONS</t>
  </si>
  <si>
    <t>Unit : person</t>
  </si>
  <si>
    <t>연   별</t>
  </si>
  <si>
    <t>의   사    Physicians</t>
  </si>
  <si>
    <t>약    사    1)</t>
  </si>
  <si>
    <t>조 산 사</t>
  </si>
  <si>
    <t>읍면별</t>
  </si>
  <si>
    <t>Year &amp;</t>
  </si>
  <si>
    <t>Oriental</t>
  </si>
  <si>
    <t>Medical record</t>
  </si>
  <si>
    <t>Dentists</t>
  </si>
  <si>
    <t>medical doctors</t>
  </si>
  <si>
    <t>Midwives</t>
  </si>
  <si>
    <t>Nurse aids</t>
  </si>
  <si>
    <t>technicians</t>
  </si>
  <si>
    <t>주 : 1) 약사 - 개인약국약사 제외함.</t>
  </si>
  <si>
    <t>Excluding pharmacists of private-run pharmacies</t>
  </si>
  <si>
    <t>Year</t>
  </si>
  <si>
    <t>-</t>
  </si>
  <si>
    <t>5. 부정의료업자 단속실적(의료인)</t>
  </si>
  <si>
    <t>REGULATION FOR ILLEGAL MEDICAL PRACTICES
(MEDICAL PRACTITIONERS)</t>
  </si>
  <si>
    <t>위         반         건        수      Number of violations detected</t>
  </si>
  <si>
    <t>위  반  건  수</t>
  </si>
  <si>
    <t>처    리    건    수      Number of action taken</t>
  </si>
  <si>
    <t>면허대여</t>
  </si>
  <si>
    <t>성감별행위</t>
  </si>
  <si>
    <t>무자격자에게</t>
  </si>
  <si>
    <t>면허이외</t>
  </si>
  <si>
    <t>품위손상</t>
  </si>
  <si>
    <t>허위진단</t>
  </si>
  <si>
    <t>진료거부</t>
  </si>
  <si>
    <t>기  타</t>
  </si>
  <si>
    <t>면  허</t>
  </si>
  <si>
    <t>자 격</t>
  </si>
  <si>
    <t>경  고</t>
  </si>
  <si>
    <t>고 발</t>
  </si>
  <si>
    <t>distingushing</t>
  </si>
  <si>
    <t>의료행위사주</t>
  </si>
  <si>
    <t>의료행위</t>
  </si>
  <si>
    <t>발     급</t>
  </si>
  <si>
    <t>refuseal of</t>
  </si>
  <si>
    <t>취  소</t>
  </si>
  <si>
    <t>정 지</t>
  </si>
  <si>
    <t>Licince</t>
  </si>
  <si>
    <t>Fetal</t>
  </si>
  <si>
    <t>Allowing unquanlified</t>
  </si>
  <si>
    <t>Medical cares</t>
  </si>
  <si>
    <t>Unethical</t>
  </si>
  <si>
    <t>Issuance of false</t>
  </si>
  <si>
    <t>medical</t>
  </si>
  <si>
    <t>License</t>
  </si>
  <si>
    <t>Prose-</t>
  </si>
  <si>
    <t>lending</t>
  </si>
  <si>
    <t>gender</t>
  </si>
  <si>
    <t>persons to practice</t>
  </si>
  <si>
    <t>with-out licence</t>
  </si>
  <si>
    <t>behaviors</t>
  </si>
  <si>
    <t>diagnosis state.</t>
  </si>
  <si>
    <t>treatment</t>
  </si>
  <si>
    <t>Others</t>
  </si>
  <si>
    <t>Total</t>
  </si>
  <si>
    <t>revoked</t>
  </si>
  <si>
    <t>suspended</t>
  </si>
  <si>
    <t>warning</t>
  </si>
  <si>
    <t>cution</t>
  </si>
  <si>
    <t>5-1. 부정의료업자 단속실적(의료기관)</t>
  </si>
  <si>
    <t>REGULATION FOR ILLEGAL MEDICAL PRACTICES
(MEDICAL INSTITUTIONS)</t>
  </si>
  <si>
    <t>Unit : case</t>
  </si>
  <si>
    <t>허가취소또는폐쇄</t>
  </si>
  <si>
    <t>Medical practicing</t>
  </si>
  <si>
    <t>Illegal</t>
  </si>
  <si>
    <t>Illegal attraction</t>
  </si>
  <si>
    <t>regulation</t>
  </si>
  <si>
    <t>Inadequate</t>
  </si>
  <si>
    <t>Overcrowed</t>
  </si>
  <si>
    <t>Suspension</t>
  </si>
  <si>
    <t>Rectification</t>
  </si>
  <si>
    <t>advertising</t>
  </si>
  <si>
    <t>of patients</t>
  </si>
  <si>
    <t>non-compliance</t>
  </si>
  <si>
    <t>facilities</t>
  </si>
  <si>
    <t>conditions</t>
  </si>
  <si>
    <t>_</t>
  </si>
  <si>
    <t>16. 국민연금 가입자</t>
  </si>
  <si>
    <t>NUMBER OF NATIONAL PENSION INSURANTS</t>
  </si>
  <si>
    <t>단위 : 개소, 명</t>
  </si>
  <si>
    <t>Unit :  number, person</t>
  </si>
  <si>
    <t>사 업 장   가 입 자       Insurants in workplaces</t>
  </si>
  <si>
    <t xml:space="preserve">지역가입자  </t>
  </si>
  <si>
    <t>Year</t>
  </si>
  <si>
    <t>Insured person</t>
  </si>
  <si>
    <t>Voluntarily insured</t>
  </si>
  <si>
    <t>Total insurants</t>
  </si>
  <si>
    <t>in the local area</t>
  </si>
  <si>
    <t>person</t>
  </si>
  <si>
    <t>insured peoples</t>
  </si>
  <si>
    <t>주) 2005년부터 지역가입자의 납부예외자를 제외한 수치임</t>
  </si>
  <si>
    <t>17. 국민연금 급여 지급현황</t>
  </si>
  <si>
    <t>PAYING BENEFIT NATIONAL PENSION INSURANT</t>
  </si>
  <si>
    <t>단위 : 명, 천원</t>
  </si>
  <si>
    <t>Unit :  person , 1000 won</t>
  </si>
  <si>
    <t>계</t>
  </si>
  <si>
    <t>연금</t>
  </si>
  <si>
    <t>Penson</t>
  </si>
  <si>
    <t xml:space="preserve">             일시금 A lump sum allowance</t>
  </si>
  <si>
    <t>장애</t>
  </si>
  <si>
    <t>연금</t>
  </si>
  <si>
    <t>유족연금</t>
  </si>
  <si>
    <t>반환</t>
  </si>
  <si>
    <t>사망</t>
  </si>
  <si>
    <t>Total</t>
  </si>
  <si>
    <t>특례 Special</t>
  </si>
  <si>
    <t>완전</t>
  </si>
  <si>
    <t>감액 reduction</t>
  </si>
  <si>
    <t>조기 Early</t>
  </si>
  <si>
    <t>분할</t>
  </si>
  <si>
    <t>Disability</t>
  </si>
  <si>
    <t>pension</t>
  </si>
  <si>
    <t>survivor pension</t>
  </si>
  <si>
    <t>disablility</t>
  </si>
  <si>
    <t>restoratin</t>
  </si>
  <si>
    <t>death</t>
  </si>
  <si>
    <t>수급자수</t>
  </si>
  <si>
    <t>금액</t>
  </si>
  <si>
    <t>No. of</t>
  </si>
  <si>
    <t>Recipients</t>
  </si>
  <si>
    <t>Amount</t>
  </si>
  <si>
    <t>-</t>
  </si>
  <si>
    <t>노령연금   Old-agePension</t>
  </si>
  <si>
    <t>3. 보건소 인력</t>
  </si>
  <si>
    <t>NUMBER OF STAFFS IN HEALTH CENTERS</t>
  </si>
  <si>
    <t>Unit : person</t>
  </si>
  <si>
    <t>합   계</t>
  </si>
  <si>
    <t>면         허       ·        자         격        종       별</t>
  </si>
  <si>
    <t>By license Qualification</t>
  </si>
  <si>
    <t>소  계</t>
  </si>
  <si>
    <t>의   사</t>
  </si>
  <si>
    <t>치과의사</t>
  </si>
  <si>
    <t>한의사</t>
  </si>
  <si>
    <t>조산사</t>
  </si>
  <si>
    <t>간호사</t>
  </si>
  <si>
    <t>약 사</t>
  </si>
  <si>
    <t>임상병리사</t>
  </si>
  <si>
    <t>방사선사</t>
  </si>
  <si>
    <t>물리치료사</t>
  </si>
  <si>
    <t>치과위생사</t>
  </si>
  <si>
    <t>Oriental</t>
  </si>
  <si>
    <t>Clinic</t>
  </si>
  <si>
    <t>Physical</t>
  </si>
  <si>
    <t>Dental</t>
  </si>
  <si>
    <t>Year</t>
  </si>
  <si>
    <t>mecical</t>
  </si>
  <si>
    <t>pathology</t>
  </si>
  <si>
    <t>Radiological</t>
  </si>
  <si>
    <t>therapy</t>
  </si>
  <si>
    <t>hygienics</t>
  </si>
  <si>
    <t>Sub total</t>
  </si>
  <si>
    <t>Physicians</t>
  </si>
  <si>
    <t>Dentist</t>
  </si>
  <si>
    <t>doctors</t>
  </si>
  <si>
    <t>Midwifes</t>
  </si>
  <si>
    <t>Nurses</t>
  </si>
  <si>
    <t>Pharmacists</t>
  </si>
  <si>
    <t>techicians</t>
  </si>
  <si>
    <t>technicians</t>
  </si>
  <si>
    <t>technician</t>
  </si>
  <si>
    <t>-</t>
  </si>
  <si>
    <t>면    허   ·     자    격     종    별        By license Qualification</t>
  </si>
  <si>
    <t>면  허 · 자 격 종 별 외               Others</t>
  </si>
  <si>
    <t>영 양 사</t>
  </si>
  <si>
    <t>간호조무사</t>
  </si>
  <si>
    <t>의무기록사</t>
  </si>
  <si>
    <t>위 생 사</t>
  </si>
  <si>
    <t>정신보건</t>
  </si>
  <si>
    <t>정보처리</t>
  </si>
  <si>
    <t>응급구조사</t>
  </si>
  <si>
    <t>보건직</t>
  </si>
  <si>
    <t>행정직</t>
  </si>
  <si>
    <t>기  타</t>
  </si>
  <si>
    <t>위생시험사</t>
  </si>
  <si>
    <t>전문요원</t>
  </si>
  <si>
    <t>기  사</t>
  </si>
  <si>
    <t>Emergency</t>
  </si>
  <si>
    <t>Public</t>
  </si>
  <si>
    <t>Admini-</t>
  </si>
  <si>
    <t>Nutrition</t>
  </si>
  <si>
    <t>Nurse's</t>
  </si>
  <si>
    <t>Medical records</t>
  </si>
  <si>
    <t>Mecical</t>
  </si>
  <si>
    <t>Mental &amp; Health</t>
  </si>
  <si>
    <t>Data processing</t>
  </si>
  <si>
    <t>rescue</t>
  </si>
  <si>
    <t>health</t>
  </si>
  <si>
    <t>strative</t>
  </si>
  <si>
    <t>aides</t>
  </si>
  <si>
    <t>corpsman</t>
  </si>
  <si>
    <t>specialist</t>
  </si>
  <si>
    <t>specialists</t>
  </si>
  <si>
    <t>workers</t>
  </si>
  <si>
    <t>Others</t>
  </si>
  <si>
    <t>자료 : 보건의료원</t>
  </si>
  <si>
    <t>연   별</t>
  </si>
  <si>
    <t>읍면별</t>
  </si>
  <si>
    <t>Year &amp;</t>
  </si>
  <si>
    <t>자료 :  보건의료원</t>
  </si>
  <si>
    <t xml:space="preserve"> </t>
  </si>
  <si>
    <t>11. 한센병 보건소 등록</t>
  </si>
  <si>
    <t>REGISTERED LEPROSY PATIENTS AT 
HEALTH CENTERS</t>
  </si>
  <si>
    <t>Unit : person</t>
  </si>
  <si>
    <t>연  말  현  재</t>
  </si>
  <si>
    <t xml:space="preserve">      거주형태별</t>
  </si>
  <si>
    <t>Type of residence</t>
  </si>
  <si>
    <t>관리구분별 Type of control</t>
  </si>
  <si>
    <t xml:space="preserve"> No.of patients  registered at year-end</t>
  </si>
  <si>
    <t>신환자수</t>
  </si>
  <si>
    <t>사망자</t>
  </si>
  <si>
    <t>재   가</t>
  </si>
  <si>
    <t>정  착 농 원</t>
  </si>
  <si>
    <t>요치료</t>
  </si>
  <si>
    <t>한센서비스대상자</t>
  </si>
  <si>
    <t xml:space="preserve">  </t>
  </si>
  <si>
    <t>New</t>
  </si>
  <si>
    <t>양성</t>
  </si>
  <si>
    <t>Settlement</t>
  </si>
  <si>
    <t>Patients</t>
  </si>
  <si>
    <t>Death</t>
  </si>
  <si>
    <t>Domicile</t>
  </si>
  <si>
    <t xml:space="preserve">Positive </t>
  </si>
  <si>
    <t>Village</t>
  </si>
  <si>
    <t>Chemotherapy</t>
  </si>
  <si>
    <t>Hansen's service recipients</t>
  </si>
  <si>
    <t>-</t>
  </si>
  <si>
    <t>주 : 1) 2006년 이전은 '요관찰' 과 '요보호' 의 합계임</t>
  </si>
  <si>
    <t>Unit : establishment</t>
  </si>
  <si>
    <t>연   별</t>
  </si>
  <si>
    <t>읍면별</t>
  </si>
  <si>
    <t>8. 공 중 위 생 관 계 업 소</t>
  </si>
  <si>
    <t>NUMBER OF LICENSED SANITARY PREMISES, 
BY BUSINESS TYPE</t>
  </si>
  <si>
    <t>공 중 위 생 사 업 소</t>
  </si>
  <si>
    <t>위생처리, 세척제, 위생용품제조업소수</t>
  </si>
  <si>
    <t>총  계</t>
  </si>
  <si>
    <t>Public sanitary business</t>
  </si>
  <si>
    <t>Sanitary cleaning, soap, detergents,etc. business</t>
  </si>
  <si>
    <t>소 계</t>
  </si>
  <si>
    <t>목욕장업</t>
  </si>
  <si>
    <t>세탁업</t>
  </si>
  <si>
    <t>위생관리</t>
  </si>
  <si>
    <t>위생처리업</t>
  </si>
  <si>
    <t>기 타</t>
  </si>
  <si>
    <t>위생</t>
  </si>
  <si>
    <t>세척제제조업</t>
  </si>
  <si>
    <t>기타위생용품</t>
  </si>
  <si>
    <t>Beauty shop</t>
  </si>
  <si>
    <t>용역업</t>
  </si>
  <si>
    <t>처리업</t>
  </si>
  <si>
    <t>Soap,</t>
  </si>
  <si>
    <t>제조업</t>
  </si>
  <si>
    <t>Year &amp;</t>
  </si>
  <si>
    <t>Sub-</t>
  </si>
  <si>
    <t xml:space="preserve"> Hotel   </t>
  </si>
  <si>
    <t xml:space="preserve">General </t>
  </si>
  <si>
    <t>일반</t>
  </si>
  <si>
    <t>피부</t>
  </si>
  <si>
    <t>종합</t>
  </si>
  <si>
    <t>Sanitary service</t>
  </si>
  <si>
    <t>Sanitary</t>
  </si>
  <si>
    <t>detergents,</t>
  </si>
  <si>
    <t>Total</t>
  </si>
  <si>
    <t>businesses</t>
  </si>
  <si>
    <t>bath houses</t>
  </si>
  <si>
    <t>General</t>
  </si>
  <si>
    <t>Skin</t>
  </si>
  <si>
    <t>General and skin</t>
  </si>
  <si>
    <t>Laundry</t>
  </si>
  <si>
    <t>business</t>
  </si>
  <si>
    <t>cleaning</t>
  </si>
  <si>
    <t>Other</t>
  </si>
  <si>
    <t>etc.</t>
  </si>
  <si>
    <t>Others</t>
  </si>
  <si>
    <t>자료 : 환경위생과</t>
  </si>
  <si>
    <t>주 : 1) '관광호텔'을 포함한 수치임</t>
  </si>
  <si>
    <t>Total</t>
  </si>
  <si>
    <t>자료 : 주민생활과</t>
  </si>
  <si>
    <t>26. 국민기초생활보장 수급자</t>
  </si>
  <si>
    <t>BASIC LIVELIHOOD SECURITY RECIPIENTS</t>
  </si>
  <si>
    <t>단위 : 가구수, 개, 명</t>
  </si>
  <si>
    <t>Unit : household, number, person</t>
  </si>
  <si>
    <t>합   계</t>
  </si>
  <si>
    <t>일반수급자</t>
  </si>
  <si>
    <t>특례수급자  Special recipient</t>
  </si>
  <si>
    <t>시설수급자</t>
  </si>
  <si>
    <t>소  계</t>
  </si>
  <si>
    <t>개인단위</t>
  </si>
  <si>
    <t>타법령에 의한</t>
  </si>
  <si>
    <t>Institutional</t>
  </si>
  <si>
    <t>General recipient</t>
  </si>
  <si>
    <t>보장특례</t>
  </si>
  <si>
    <t>특례</t>
  </si>
  <si>
    <t>recipient</t>
  </si>
  <si>
    <t>가   구</t>
  </si>
  <si>
    <t>시설</t>
  </si>
  <si>
    <t>인  원</t>
  </si>
  <si>
    <t xml:space="preserve">가   구 </t>
  </si>
  <si>
    <t>Guaranteed</t>
  </si>
  <si>
    <t xml:space="preserve">시설수 </t>
  </si>
  <si>
    <t>Sub_Total</t>
  </si>
  <si>
    <t>personal unit</t>
  </si>
  <si>
    <t>By other laws</t>
  </si>
  <si>
    <t>Year</t>
  </si>
  <si>
    <t>가구</t>
  </si>
  <si>
    <t>인원</t>
  </si>
  <si>
    <t>House</t>
  </si>
  <si>
    <t>Facili</t>
  </si>
  <si>
    <t>Per</t>
  </si>
  <si>
    <t>num</t>
  </si>
  <si>
    <t>hold</t>
  </si>
  <si>
    <t>ties</t>
  </si>
  <si>
    <t>sons</t>
  </si>
  <si>
    <t>ber</t>
  </si>
  <si>
    <t>-</t>
  </si>
  <si>
    <r>
      <t xml:space="preserve">숙 박 업 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   </t>
    </r>
  </si>
  <si>
    <t>13. 보건소 구강보건사업실적</t>
  </si>
  <si>
    <t>ORAL HEALTH ACTIVITIES AT HEALTH CENTERS</t>
  </si>
  <si>
    <t>단위 : 건수, 명</t>
  </si>
  <si>
    <t>Unit : case, person</t>
  </si>
  <si>
    <t>연   별
읍면별
Year &amp;
Eup Myeon</t>
  </si>
  <si>
    <t>구강보건교육</t>
  </si>
  <si>
    <t>치면세마</t>
  </si>
  <si>
    <t>불소용액양치사업</t>
  </si>
  <si>
    <t>치아 홈 메우기</t>
  </si>
  <si>
    <t>노인의치 보철사업</t>
  </si>
  <si>
    <t>Oral health</t>
  </si>
  <si>
    <t xml:space="preserve">Oral </t>
  </si>
  <si>
    <t>Fluoride mouth</t>
  </si>
  <si>
    <t>Pit and fissure</t>
  </si>
  <si>
    <t>Denture for</t>
  </si>
  <si>
    <t>education</t>
  </si>
  <si>
    <t>prophylaxis</t>
  </si>
  <si>
    <t xml:space="preserve"> rinsing</t>
  </si>
  <si>
    <t>sealing</t>
  </si>
  <si>
    <t>older</t>
  </si>
  <si>
    <t>인원</t>
  </si>
  <si>
    <t>건수</t>
  </si>
  <si>
    <t>Case</t>
  </si>
  <si>
    <t>Person</t>
  </si>
  <si>
    <t>자료 : 보건의료원</t>
  </si>
  <si>
    <t>자료 : 국민연금공단 남원순창지사</t>
  </si>
  <si>
    <t>_</t>
  </si>
  <si>
    <t>_</t>
  </si>
  <si>
    <t>15. 건강보험 적용인구</t>
  </si>
  <si>
    <t>BENEFICIARIES OF HEALTH INSURANCE</t>
  </si>
  <si>
    <t>Unit :  number, person</t>
  </si>
  <si>
    <t>합       계</t>
  </si>
  <si>
    <t>근 로 자   Worker</t>
  </si>
  <si>
    <t>공무원, 사립학교 교직원   Government employees and private school teacher</t>
  </si>
  <si>
    <t>지 역   Self-employeds</t>
  </si>
  <si>
    <t>연   별</t>
  </si>
  <si>
    <t>사업장</t>
  </si>
  <si>
    <t>적용인구  Covered persons</t>
  </si>
  <si>
    <t>사  업  장</t>
  </si>
  <si>
    <t>적용인구  Covered persons</t>
  </si>
  <si>
    <t>세대주</t>
  </si>
  <si>
    <t>가입자</t>
  </si>
  <si>
    <t>Year</t>
  </si>
  <si>
    <t>Workplace</t>
  </si>
  <si>
    <t>Total</t>
  </si>
  <si>
    <t>Work place</t>
  </si>
  <si>
    <t>householder</t>
  </si>
  <si>
    <t>-</t>
  </si>
  <si>
    <t>주) 주민등록 주소지 기준이며, 지역의 가입자는 적용대상자를 말함.</t>
  </si>
  <si>
    <t xml:space="preserve">자료 :  국민건강보험관리공단 진안지사 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</si>
  <si>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</si>
  <si>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</si>
  <si>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</si>
  <si>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</si>
  <si>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</si>
  <si>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</si>
  <si>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</si>
  <si>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</si>
  <si>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 xml:space="preserve">18. 국 가 보 훈 대 상 자 </t>
  </si>
  <si>
    <t>국 가 보 훈 대 상 자(속)</t>
  </si>
  <si>
    <t>NUMBER OF PATRIOTS AND VETERANS(Cont'd)</t>
  </si>
  <si>
    <t>Unit : person</t>
  </si>
  <si>
    <t>연   별
읍면별
Year &amp;
Eup Myeon</t>
  </si>
  <si>
    <t xml:space="preserve"> 국      가      유      공      자      </t>
  </si>
  <si>
    <t>유    족   Bereaved famity</t>
  </si>
  <si>
    <t>유    족     Bereaved famity</t>
  </si>
  <si>
    <t>기 타 대 상 자        Others</t>
  </si>
  <si>
    <t>전·공상 군경</t>
  </si>
  <si>
    <t>무공,보국수훈자</t>
  </si>
  <si>
    <t>재일학도의용군</t>
  </si>
  <si>
    <t>4ㆍ19 부상,공로자</t>
  </si>
  <si>
    <t>공상 공무원</t>
  </si>
  <si>
    <t>특별공로자 및 특별공로상이자</t>
  </si>
  <si>
    <t>순국·애국지사</t>
  </si>
  <si>
    <t>전몰, 전상, 순직, 공상, 군경</t>
  </si>
  <si>
    <t>무공,보국수훈자</t>
  </si>
  <si>
    <t>재일학도의용군</t>
  </si>
  <si>
    <t>4ㆍ19 부상,공로자</t>
  </si>
  <si>
    <t>순직 공무원</t>
  </si>
  <si>
    <t>특별공로순직자</t>
  </si>
  <si>
    <t>6.18 자유상이자</t>
  </si>
  <si>
    <t>지원대상자</t>
  </si>
  <si>
    <t>5.18 민주유공자</t>
  </si>
  <si>
    <t>특수임무수행자</t>
  </si>
  <si>
    <t>Independence</t>
  </si>
  <si>
    <t>veterans and policemen</t>
  </si>
  <si>
    <t>Recipients of the order</t>
  </si>
  <si>
    <t xml:space="preserve">Student volunteer in </t>
  </si>
  <si>
    <t>Deceased wounded</t>
  </si>
  <si>
    <t>Public officials</t>
  </si>
  <si>
    <t>Deceased special con</t>
  </si>
  <si>
    <t xml:space="preserve">Bereaved families </t>
  </si>
  <si>
    <t>Public</t>
  </si>
  <si>
    <t>person of distinguished</t>
  </si>
  <si>
    <t>Attendant</t>
  </si>
  <si>
    <t>died or disabled</t>
  </si>
  <si>
    <t>of military merit or</t>
  </si>
  <si>
    <t xml:space="preserve">japan who participated </t>
  </si>
  <si>
    <t>activists of the April</t>
  </si>
  <si>
    <t>disabled</t>
  </si>
  <si>
    <t>tributors to national</t>
  </si>
  <si>
    <t>of patriots or inde-</t>
  </si>
  <si>
    <t>Minor</t>
  </si>
  <si>
    <t>of military merit or</t>
  </si>
  <si>
    <t xml:space="preserve">japan who participated </t>
  </si>
  <si>
    <t xml:space="preserve"> officials died</t>
  </si>
  <si>
    <t>Defectors disabled for</t>
  </si>
  <si>
    <t>Benefici</t>
  </si>
  <si>
    <t>services in the Gwangju</t>
  </si>
  <si>
    <t>special</t>
  </si>
  <si>
    <t>fighters</t>
  </si>
  <si>
    <t>on duty</t>
  </si>
  <si>
    <t>national security merit</t>
  </si>
  <si>
    <t>in the korean war</t>
  </si>
  <si>
    <t>19th revolution</t>
  </si>
  <si>
    <t>on duty</t>
  </si>
  <si>
    <t>&amp; social development</t>
  </si>
  <si>
    <t>pendence fighters</t>
  </si>
  <si>
    <t>chidren</t>
  </si>
  <si>
    <t>national security merit</t>
  </si>
  <si>
    <t>in the korean war</t>
  </si>
  <si>
    <t>19th revolution</t>
  </si>
  <si>
    <t>on duty</t>
  </si>
  <si>
    <t>anti-communism</t>
  </si>
  <si>
    <t>Beneficiaries</t>
  </si>
  <si>
    <t>aries</t>
  </si>
  <si>
    <t>democratization movement</t>
  </si>
  <si>
    <t>mission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</si>
  <si>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</si>
  <si>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</si>
  <si>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</si>
  <si>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</si>
  <si>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</si>
  <si>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</si>
  <si>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</si>
  <si>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</si>
  <si>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</si>
  <si>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전주보훈지청</t>
  </si>
  <si>
    <t>주 : 기타대상자는 유족을 포함.</t>
  </si>
  <si>
    <t xml:space="preserve">19. 국가보훈대상자 취업 </t>
  </si>
  <si>
    <t>EMPLOYMENT OF PATRIOTS &amp; VETERANS,
AND BEREAVED FAMILIES</t>
  </si>
  <si>
    <t>연   별</t>
  </si>
  <si>
    <t>합   계    Total</t>
  </si>
  <si>
    <t>읍면별</t>
  </si>
  <si>
    <t>계</t>
  </si>
  <si>
    <t>Year &amp;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</si>
  <si>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</si>
  <si>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</si>
  <si>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</si>
  <si>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</si>
  <si>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</si>
  <si>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</si>
  <si>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</si>
  <si>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</si>
  <si>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전주보훈지정</t>
  </si>
  <si>
    <t>20. 국가보훈대상자 및 자녀 취학</t>
  </si>
  <si>
    <t>EDUCATIONAL BENEFITS FOR PATRIOTS &amp;
VETERANS, AND THEIR FAMILIES</t>
  </si>
  <si>
    <t>배 우 자       Spouse</t>
  </si>
  <si>
    <t>자    녀        Children</t>
  </si>
  <si>
    <t>대 학(교)</t>
  </si>
  <si>
    <t>대  학(교)</t>
  </si>
  <si>
    <t>High</t>
  </si>
  <si>
    <t>College and</t>
  </si>
  <si>
    <t>21. 사 회 복 지 시 설</t>
  </si>
  <si>
    <t>SOCIAL WELFARE INSTITUTIONS AND INMATES</t>
  </si>
  <si>
    <t>Unit : number, person</t>
  </si>
  <si>
    <t>연   별</t>
  </si>
  <si>
    <t>계</t>
  </si>
  <si>
    <t>아동복지시설</t>
  </si>
  <si>
    <t>노인복지시설</t>
  </si>
  <si>
    <t>장애인복지시설</t>
  </si>
  <si>
    <t>여성복지시설</t>
  </si>
  <si>
    <t>정신질환요양시설</t>
  </si>
  <si>
    <t>부랑인시설</t>
  </si>
  <si>
    <t>기타</t>
  </si>
  <si>
    <t>읍면별</t>
  </si>
  <si>
    <t>Total</t>
  </si>
  <si>
    <t>Children</t>
  </si>
  <si>
    <t>Aged</t>
  </si>
  <si>
    <t>Disabled</t>
  </si>
  <si>
    <t>women</t>
  </si>
  <si>
    <t xml:space="preserve">    Psychiatric patients</t>
  </si>
  <si>
    <t xml:space="preserve">Homeless </t>
  </si>
  <si>
    <t>Other</t>
  </si>
  <si>
    <t>Year &amp;</t>
  </si>
  <si>
    <t>시 설 수</t>
  </si>
  <si>
    <t>생활인원</t>
  </si>
  <si>
    <t>Facilities</t>
  </si>
  <si>
    <t>Inmates</t>
  </si>
  <si>
    <t>Facilities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</si>
  <si>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</si>
  <si>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</si>
  <si>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</si>
  <si>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</si>
  <si>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</si>
  <si>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</si>
  <si>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</si>
  <si>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주민생활과</t>
  </si>
  <si>
    <t xml:space="preserve"> </t>
  </si>
  <si>
    <t>주1) 노인복지시설에는·의료복지시설만 포함하고, 노인여가복지시설 및 재가노인시설은 미포함 됨.</t>
  </si>
  <si>
    <t>22.  노인여가복지시설</t>
  </si>
  <si>
    <t>SENIOR LEISURE SERVICE FACILITIES</t>
  </si>
  <si>
    <t>합계</t>
  </si>
  <si>
    <t>경   로  당</t>
  </si>
  <si>
    <t>노인복지회관</t>
  </si>
  <si>
    <t>노인교실</t>
  </si>
  <si>
    <t>노인휴양소</t>
  </si>
  <si>
    <t>읍면별</t>
  </si>
  <si>
    <t>Total</t>
  </si>
  <si>
    <t xml:space="preserve"> Elderly Community halls</t>
  </si>
  <si>
    <t>Elderly community halls</t>
  </si>
  <si>
    <t>Senior school</t>
  </si>
  <si>
    <t>Senior recreation facilities</t>
  </si>
  <si>
    <t>Year &amp;</t>
  </si>
  <si>
    <t>시설수</t>
  </si>
  <si>
    <t>신고</t>
  </si>
  <si>
    <t>미신고</t>
  </si>
  <si>
    <t>Facilities</t>
  </si>
  <si>
    <t>Notification</t>
  </si>
  <si>
    <t>Private</t>
  </si>
  <si>
    <t>Facilities</t>
  </si>
  <si>
    <t>자료 : 주민생활과</t>
  </si>
  <si>
    <t>23. 노인주거복지시설</t>
  </si>
  <si>
    <t>SENIOR HOME SERVICE FACILITIES</t>
  </si>
  <si>
    <t>연   별
읍면별
Year &amp;
Eup Myeon</t>
  </si>
  <si>
    <t>양 로 시 설</t>
  </si>
  <si>
    <t>노인공동생활가정</t>
  </si>
  <si>
    <t>노인복지주택</t>
  </si>
  <si>
    <t>Total</t>
  </si>
  <si>
    <t xml:space="preserve">Provision for old age </t>
  </si>
  <si>
    <t>Cohabitation</t>
  </si>
  <si>
    <t>Welfare House</t>
  </si>
  <si>
    <t>종사</t>
  </si>
  <si>
    <t>No.of</t>
  </si>
  <si>
    <t>자수</t>
  </si>
  <si>
    <t>No.of</t>
  </si>
  <si>
    <t>Institut</t>
  </si>
  <si>
    <t>Work</t>
  </si>
  <si>
    <t>Present</t>
  </si>
  <si>
    <t>ers</t>
  </si>
  <si>
    <t>Present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</si>
  <si>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</si>
  <si>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</si>
  <si>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</si>
  <si>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</si>
  <si>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</si>
  <si>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</si>
  <si>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</si>
  <si>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</si>
  <si>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자료 : 주민생활과</t>
  </si>
  <si>
    <t>24. 노인의료복지시설</t>
  </si>
  <si>
    <t>SENIOR MEDICAL SERVICE FACILITIES</t>
  </si>
  <si>
    <t>노인요양시설</t>
  </si>
  <si>
    <t>노인요양공동생활가정</t>
  </si>
  <si>
    <t>노인전문병원</t>
  </si>
  <si>
    <t>Nursing</t>
  </si>
  <si>
    <t>Nursing cohabitation</t>
  </si>
  <si>
    <t>Hospital for the aged</t>
  </si>
  <si>
    <t>자수</t>
  </si>
  <si>
    <t>Institut</t>
  </si>
  <si>
    <t>Work</t>
  </si>
  <si>
    <t>Present</t>
  </si>
  <si>
    <t>ers</t>
  </si>
  <si>
    <t>자료 : 주민생활과</t>
  </si>
  <si>
    <t xml:space="preserve">25. 재가노인복지시설 </t>
  </si>
  <si>
    <t>COMMUNITY SENIOR SERVICE FACILITIES</t>
  </si>
  <si>
    <t>Unit : number, person</t>
  </si>
  <si>
    <t>방문요양서비스</t>
  </si>
  <si>
    <t>주,야간보호시설</t>
  </si>
  <si>
    <t>단기보호시설</t>
  </si>
  <si>
    <t>방문목욕서비스</t>
  </si>
  <si>
    <t>Total</t>
  </si>
  <si>
    <t>a visit Nursing</t>
  </si>
  <si>
    <t>Day and night care center</t>
  </si>
  <si>
    <t>Short-term care center</t>
  </si>
  <si>
    <t>Visit bath service</t>
  </si>
  <si>
    <t>시설수</t>
  </si>
  <si>
    <t>이용인원</t>
  </si>
  <si>
    <t>종사자수</t>
  </si>
  <si>
    <t>Persons</t>
  </si>
  <si>
    <t>No. of</t>
  </si>
  <si>
    <t>정 원</t>
  </si>
  <si>
    <t>현 원</t>
  </si>
  <si>
    <t>No. of</t>
  </si>
  <si>
    <t>facilities</t>
  </si>
  <si>
    <t>Regular</t>
  </si>
  <si>
    <t>Present</t>
  </si>
  <si>
    <t>Workers</t>
  </si>
  <si>
    <t>자료 : 주민생활과</t>
  </si>
  <si>
    <t xml:space="preserve">27. 여 성 복 지 시 설 </t>
  </si>
  <si>
    <t>WOMEN'S WELFARE INSTITUTIONS</t>
  </si>
  <si>
    <t xml:space="preserve">     </t>
  </si>
  <si>
    <t xml:space="preserve">한부모가족시설 </t>
  </si>
  <si>
    <t>Single Parent Family</t>
  </si>
  <si>
    <t>성폭력피해자보호시설 Victims of Sexual Violence</t>
  </si>
  <si>
    <t>가정폭력피해자보호시설 Victims of Domestic Violence</t>
  </si>
  <si>
    <t>성매매 피해자 지원시설  Facilities for Victims of Forced Prostitution</t>
  </si>
  <si>
    <t>연말현재생활인원</t>
  </si>
  <si>
    <t xml:space="preserve">No. of </t>
  </si>
  <si>
    <t>Inmates as</t>
  </si>
  <si>
    <t>of Inmates as</t>
  </si>
  <si>
    <t>facilities</t>
  </si>
  <si>
    <t>Admitted</t>
  </si>
  <si>
    <t>Discharged</t>
  </si>
  <si>
    <t>of Year-end</t>
  </si>
  <si>
    <t>-</t>
  </si>
  <si>
    <t>29. 소년 · 소녀가장 현황</t>
  </si>
  <si>
    <t>THE STATE OF HOUSEHOLDS HEADED BY CHILD</t>
  </si>
  <si>
    <t>Unit : person</t>
  </si>
  <si>
    <t>재         학        별                   School   attendance</t>
  </si>
  <si>
    <t>초등학교</t>
  </si>
  <si>
    <t>중학교</t>
  </si>
  <si>
    <t>고등학교</t>
  </si>
  <si>
    <t>기타(미재학등)</t>
  </si>
  <si>
    <t>Primary</t>
  </si>
  <si>
    <t>High</t>
  </si>
  <si>
    <t>Householder</t>
  </si>
  <si>
    <t xml:space="preserve"> members</t>
  </si>
  <si>
    <t>school</t>
  </si>
  <si>
    <t>Others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</si>
  <si>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</si>
  <si>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</si>
  <si>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</si>
  <si>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</si>
  <si>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</si>
  <si>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</si>
  <si>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</si>
  <si>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</si>
  <si>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</si>
  <si>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</si>
  <si>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</si>
  <si>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</si>
  <si>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</si>
  <si>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</si>
  <si>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</si>
  <si>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</si>
  <si>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</si>
  <si>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</si>
  <si>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</si>
  <si>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</si>
  <si>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</si>
  <si>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</si>
  <si>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</si>
  <si>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</si>
  <si>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</si>
  <si>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</si>
  <si>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</si>
  <si>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</si>
  <si>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</si>
  <si>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</si>
  <si>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4. 보건지소 및 보건진료소 인력</t>
  </si>
  <si>
    <t>NUMBER OF STAFFS  IN HEALTH SUBCENTERS
AND PRIMARY HEALTH CARE CENTERS</t>
  </si>
  <si>
    <t>Unit : person</t>
  </si>
  <si>
    <t>연   별
읍면별
Year &amp;
Eup Myeon</t>
  </si>
  <si>
    <t>합    계</t>
  </si>
  <si>
    <t xml:space="preserve">보         건          지          소    </t>
  </si>
  <si>
    <t>Health   subcenter</t>
  </si>
  <si>
    <t>보건진료소</t>
  </si>
  <si>
    <t>면 허 · 자 격 종 별</t>
  </si>
  <si>
    <t>By license / qualification</t>
  </si>
  <si>
    <t>면 허 · 자 격 종 별 외   Others</t>
  </si>
  <si>
    <t>소  계</t>
  </si>
  <si>
    <t>의    사</t>
  </si>
  <si>
    <t>치과의사</t>
  </si>
  <si>
    <t>한의사</t>
  </si>
  <si>
    <t>간호사</t>
  </si>
  <si>
    <t>간호조무사</t>
  </si>
  <si>
    <t>약   사</t>
  </si>
  <si>
    <t>임상병리사</t>
  </si>
  <si>
    <t>방사선사</t>
  </si>
  <si>
    <t>보건직</t>
  </si>
  <si>
    <t>행정직</t>
  </si>
  <si>
    <t>기   타</t>
  </si>
  <si>
    <t>Primary Health</t>
  </si>
  <si>
    <t>Oriental</t>
  </si>
  <si>
    <t>Dental hygienics</t>
  </si>
  <si>
    <t>Nurse</t>
  </si>
  <si>
    <t>Pharma</t>
  </si>
  <si>
    <t>Clinic Pathol-</t>
  </si>
  <si>
    <t>Radiological</t>
  </si>
  <si>
    <t>Public health</t>
  </si>
  <si>
    <t>Administra-</t>
  </si>
  <si>
    <t xml:space="preserve"> Care Centers</t>
  </si>
  <si>
    <t>Total</t>
  </si>
  <si>
    <t>Sub total</t>
  </si>
  <si>
    <t>Physicians</t>
  </si>
  <si>
    <t>Dentists</t>
  </si>
  <si>
    <t xml:space="preserve"> medical doctors</t>
  </si>
  <si>
    <t>Nurses</t>
  </si>
  <si>
    <t>technicians</t>
  </si>
  <si>
    <t>aides</t>
  </si>
  <si>
    <t>cists</t>
  </si>
  <si>
    <t>ogy Techicians</t>
  </si>
  <si>
    <t>Techicians</t>
  </si>
  <si>
    <t>Sub-total</t>
  </si>
  <si>
    <t>worker</t>
  </si>
  <si>
    <t>tive workers</t>
  </si>
  <si>
    <t>Others</t>
  </si>
  <si>
    <t>Practitioners</t>
  </si>
  <si>
    <t>장수읍
Jangsu-eup</t>
  </si>
  <si>
    <t>산서면
Sanseo-myeon</t>
  </si>
  <si>
    <t>번암면
Beonam-myeon</t>
  </si>
  <si>
    <t>장계면
Janggye-myeon</t>
  </si>
  <si>
    <t>천천면
Cheoncheon-myeon</t>
  </si>
  <si>
    <t>6. 의약품등 제조업소 및 판매업소</t>
  </si>
  <si>
    <t xml:space="preserve">    MANUFACTURES AND STORES OF PHARMACEUTICAL
GOODS ETC.</t>
  </si>
  <si>
    <t>Unit : establishment</t>
  </si>
  <si>
    <t>연   별</t>
  </si>
  <si>
    <t>제     조    업     소                Number of manufactures</t>
  </si>
  <si>
    <t>판  매  업  소              Number   of   Sellers</t>
  </si>
  <si>
    <t>읍면별</t>
  </si>
  <si>
    <t>의약품외품</t>
  </si>
  <si>
    <t>의료기기</t>
  </si>
  <si>
    <t>한약도매상</t>
  </si>
  <si>
    <t>Year &amp;</t>
  </si>
  <si>
    <t>Non-drug</t>
  </si>
  <si>
    <t>Medical</t>
  </si>
  <si>
    <t>Oriental medicine</t>
  </si>
  <si>
    <t>판매업</t>
  </si>
  <si>
    <t>수리업</t>
  </si>
  <si>
    <t>Products</t>
  </si>
  <si>
    <t>Cosmetics</t>
  </si>
  <si>
    <t>instruments</t>
  </si>
  <si>
    <t>Pharmacies</t>
  </si>
  <si>
    <t>Whole salers</t>
  </si>
  <si>
    <t>Druggists</t>
  </si>
  <si>
    <t>wholesalers</t>
  </si>
  <si>
    <t>medicine dealers</t>
  </si>
  <si>
    <t>dealers</t>
  </si>
  <si>
    <t>계남면
Gyenam-myeon</t>
  </si>
  <si>
    <t>계북면
Gyebuk-myeon</t>
  </si>
  <si>
    <t>자료 : 보건의료원</t>
  </si>
  <si>
    <t>9. 예 방 접 종</t>
  </si>
  <si>
    <t>VACCINATIONS AGAINST MAJOR COMMUNICABLE DISEASES</t>
  </si>
  <si>
    <t>디프테리아</t>
  </si>
  <si>
    <t>파상풍</t>
  </si>
  <si>
    <t>폴리오</t>
  </si>
  <si>
    <t>홍역, 유행성이하</t>
  </si>
  <si>
    <t>결  핵</t>
  </si>
  <si>
    <t>인플루엔자</t>
  </si>
  <si>
    <t>유행성출혈열</t>
  </si>
  <si>
    <t>기   타</t>
  </si>
  <si>
    <t>읍면별</t>
  </si>
  <si>
    <t xml:space="preserve"> 파상풍, 백일해</t>
  </si>
  <si>
    <t>디프테리아</t>
  </si>
  <si>
    <t>선염, 풍진</t>
  </si>
  <si>
    <t>Year &amp;</t>
  </si>
  <si>
    <t>(DT&amp;P)</t>
  </si>
  <si>
    <t>Hemorrhagic</t>
  </si>
  <si>
    <t xml:space="preserve"> P. D. T</t>
  </si>
  <si>
    <t>T. D</t>
  </si>
  <si>
    <t>Poliomyelities</t>
  </si>
  <si>
    <t>Typhoid fever</t>
  </si>
  <si>
    <t>Hepatitis B</t>
  </si>
  <si>
    <t>B.C.G</t>
  </si>
  <si>
    <t>Influenza</t>
  </si>
  <si>
    <t xml:space="preserve"> Fever</t>
  </si>
  <si>
    <t>Others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</si>
  <si>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</si>
  <si>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</si>
  <si>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</si>
  <si>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</si>
  <si>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</si>
  <si>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</si>
  <si>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관내의료기관
(병 의원)</t>
  </si>
  <si>
    <t>자료 : 보건의료원</t>
  </si>
  <si>
    <t>10. 법정전염병 발생 및 사망</t>
  </si>
  <si>
    <t>INCIDENTS OF COMMUNICABLE DISEASES
AND DEATHS</t>
  </si>
  <si>
    <t>법정전염병 발생 및 사망(속1)</t>
  </si>
  <si>
    <t>INCIDENTS OF COMMUNICABLE DISEASES
AND DEATHS(Cont'd 1)</t>
  </si>
  <si>
    <t>법정전염병 발생 및 사망(속2)</t>
  </si>
  <si>
    <t>INCIDENTS OF COMMUNICABLE DISEASES
AND DEATHS (Cont'd 2)</t>
  </si>
  <si>
    <t>단위 : 건, 명</t>
  </si>
  <si>
    <t>Unit : case, person</t>
  </si>
  <si>
    <t>제 1 군 전 염 병          Communicable Disease ClassⅠ</t>
  </si>
  <si>
    <t>제 2 군 전 염 병         Communicable Disease, Class Ⅱ</t>
  </si>
  <si>
    <t>제 3 군 전 염 병         Communicable Disease, Class Ⅲ</t>
  </si>
  <si>
    <t>제4군전염병 및
지정전염병</t>
  </si>
  <si>
    <t>합계</t>
  </si>
  <si>
    <t xml:space="preserve">콜  레  라  </t>
  </si>
  <si>
    <t>장출혈성대장균 감영증</t>
  </si>
  <si>
    <t>A형 간염</t>
  </si>
  <si>
    <t>디프테리아</t>
  </si>
  <si>
    <t xml:space="preserve">홍 역  </t>
  </si>
  <si>
    <t>풍 진</t>
  </si>
  <si>
    <t>폴리오</t>
  </si>
  <si>
    <t>B형 간염</t>
  </si>
  <si>
    <t>일본뇌염</t>
  </si>
  <si>
    <t>수두</t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</si>
  <si>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</si>
  <si>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</si>
  <si>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</si>
  <si>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</si>
  <si>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</si>
  <si>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</si>
  <si>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</si>
  <si>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</si>
  <si>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기타</t>
  </si>
  <si>
    <t xml:space="preserve">Communicable
diseases, 
Class Ⅳ </t>
  </si>
  <si>
    <t>Total</t>
  </si>
  <si>
    <t xml:space="preserve"> </t>
  </si>
  <si>
    <t xml:space="preserve"> Typhoid fever</t>
  </si>
  <si>
    <t>Shigellosis</t>
  </si>
  <si>
    <t>Enterohemorrhagic E.coli</t>
  </si>
  <si>
    <t>Hepatitis A</t>
  </si>
  <si>
    <t>Diphtheria</t>
  </si>
  <si>
    <t>Whooping couph</t>
  </si>
  <si>
    <t>Tetanus</t>
  </si>
  <si>
    <t xml:space="preserve">  Measles</t>
  </si>
  <si>
    <t>Rubella</t>
  </si>
  <si>
    <t>Poliomyelitis</t>
  </si>
  <si>
    <t>Japanese encephalitis</t>
  </si>
  <si>
    <t>Varicella</t>
  </si>
  <si>
    <t>Malaria</t>
  </si>
  <si>
    <t>Tuberculosis</t>
  </si>
  <si>
    <t>Leprosy</t>
  </si>
  <si>
    <t>Scarlet Fever</t>
  </si>
  <si>
    <t>Scrubtyphus</t>
  </si>
  <si>
    <t>Leptospirosi</t>
  </si>
  <si>
    <t>Brucellosis</t>
  </si>
  <si>
    <t>HFRS</t>
  </si>
  <si>
    <t>Others</t>
  </si>
  <si>
    <t>사망 Death</t>
  </si>
  <si>
    <t>발생 case</t>
  </si>
  <si>
    <t>자료 :  보건의료원</t>
  </si>
  <si>
    <t xml:space="preserve"> </t>
  </si>
  <si>
    <t>12. 결핵환자 현황</t>
  </si>
  <si>
    <t>REGISTERED TUBERCULOSIS PATIENTS</t>
  </si>
  <si>
    <t>결핵환자 현황 (속)</t>
  </si>
  <si>
    <t>REGISTERED TUBERCULOSIS PATIENTS(Cont'd)</t>
  </si>
  <si>
    <t>단위 : 명, 건수</t>
  </si>
  <si>
    <t>Unit : person, case</t>
  </si>
  <si>
    <t>당해연도 등록(신고)된 결핵 환자수  No. of pulmonary tuberculosis patients registered(declared) the current year</t>
  </si>
  <si>
    <t>당해연도 결핵예방 Actual results BCG vaccinations</t>
  </si>
  <si>
    <t>접종실적 prevention of tuberculosis the current year</t>
  </si>
  <si>
    <t>당해연도 보건소 결핵검진 실적 Examination for tuberculosis at health centers the current year</t>
  </si>
  <si>
    <t>신 환 자</t>
  </si>
  <si>
    <t>재   발</t>
  </si>
  <si>
    <t>초치료실패자</t>
  </si>
  <si>
    <t>중단후재등록</t>
  </si>
  <si>
    <t>전  입</t>
  </si>
  <si>
    <t>만성배균자</t>
  </si>
  <si>
    <t>기  타</t>
  </si>
  <si>
    <t>보건소 Health center</t>
  </si>
  <si>
    <t>병·의원 Hospitals &amp; Clinics</t>
  </si>
  <si>
    <t>검사건수 Cases of the exam</t>
  </si>
  <si>
    <t>발견환자수 No. of patients discovered</t>
  </si>
  <si>
    <t>요관찰</t>
  </si>
  <si>
    <t>New</t>
  </si>
  <si>
    <t>Treatment</t>
  </si>
  <si>
    <t>Treatment</t>
  </si>
  <si>
    <t>Transferred</t>
  </si>
  <si>
    <t>계</t>
  </si>
  <si>
    <t>미취학아동</t>
  </si>
  <si>
    <t>취학아동</t>
  </si>
  <si>
    <t xml:space="preserve">X-선검사 </t>
  </si>
  <si>
    <t>객담검사</t>
  </si>
  <si>
    <t>도말양성</t>
  </si>
  <si>
    <t>도말음성</t>
  </si>
  <si>
    <t>registrations</t>
  </si>
  <si>
    <t>Relapse</t>
  </si>
  <si>
    <t>after failure</t>
  </si>
  <si>
    <t>after default</t>
  </si>
  <si>
    <t>in</t>
  </si>
  <si>
    <t>Chronic</t>
  </si>
  <si>
    <t>Others</t>
  </si>
  <si>
    <t>preschool child</t>
  </si>
  <si>
    <t>school-children</t>
  </si>
  <si>
    <t xml:space="preserve">X-ray inspection </t>
  </si>
  <si>
    <t>Exam of the Sputum</t>
  </si>
  <si>
    <t>Smear Positive</t>
  </si>
  <si>
    <t>Smear Negative</t>
  </si>
  <si>
    <t>Surveillance</t>
  </si>
  <si>
    <t>-</t>
  </si>
  <si>
    <t>14. 모자보건사업 실적</t>
  </si>
  <si>
    <t>MATERNAL AND CHILD HEALTH CARE ACTIVITIES</t>
  </si>
  <si>
    <t>연     별</t>
  </si>
  <si>
    <t>모 자 보 건 관 리</t>
  </si>
  <si>
    <t>분 기 별</t>
  </si>
  <si>
    <t>Maternal and child health care program</t>
  </si>
  <si>
    <t>Registered pregnant woman</t>
  </si>
  <si>
    <t>Registered infants/children</t>
  </si>
  <si>
    <t>7. 식 품 위 생 관 계 업 소</t>
  </si>
  <si>
    <t>NUMBER OF LICENSED FOOD PREMISES, 
BY BUSINESS TYPE</t>
  </si>
  <si>
    <t>식 품 위 생 관 계 업 소(속)</t>
  </si>
  <si>
    <t>NUMBER OF LICENSED FOOD PREMISES, 
BY BUSINESS TYPE(Cont'd)</t>
  </si>
  <si>
    <t>Unit : establishment</t>
  </si>
  <si>
    <t>연   별</t>
  </si>
  <si>
    <t>식품접객업      Food prenises</t>
  </si>
  <si>
    <t>식품접객업      Food prenises</t>
  </si>
  <si>
    <t>식품제조업 및 가공업   Food manufacturing and processing businesses</t>
  </si>
  <si>
    <t>식품 운반, 판매, 기타업</t>
  </si>
  <si>
    <t>Food sales, transportation, others</t>
  </si>
  <si>
    <t>건강기능식품 제조, 수입, 판매업 An aid to good health manufacturing, importing, sales</t>
  </si>
  <si>
    <t>읍면별</t>
  </si>
  <si>
    <t>계</t>
  </si>
  <si>
    <t>휴게음식점   Resting    restaurant</t>
  </si>
  <si>
    <t>일반음식점</t>
  </si>
  <si>
    <t>단란주점</t>
  </si>
  <si>
    <t>유흥주점</t>
  </si>
  <si>
    <t>위탁급식영업</t>
  </si>
  <si>
    <t>계</t>
  </si>
  <si>
    <t>즉석판매</t>
  </si>
  <si>
    <t>식품첨가물</t>
  </si>
  <si>
    <t>식  품</t>
  </si>
  <si>
    <t>식품소분</t>
  </si>
  <si>
    <t>식  품</t>
  </si>
  <si>
    <t>용기, 포장류</t>
  </si>
  <si>
    <t>건강기능식품</t>
  </si>
  <si>
    <t>Year &amp;</t>
  </si>
  <si>
    <t>소  계</t>
  </si>
  <si>
    <t>Public bar</t>
  </si>
  <si>
    <t>Amusement</t>
  </si>
  <si>
    <t>Food suppliers</t>
  </si>
  <si>
    <t>가 공 업</t>
  </si>
  <si>
    <t>제 조 업</t>
  </si>
  <si>
    <t>운반업</t>
  </si>
  <si>
    <t>판매업</t>
  </si>
  <si>
    <t>보존업</t>
  </si>
  <si>
    <t>제조업</t>
  </si>
  <si>
    <t>제조업</t>
  </si>
  <si>
    <t>수입업</t>
  </si>
  <si>
    <t>Sub totals</t>
  </si>
  <si>
    <t>Cafes</t>
  </si>
  <si>
    <t xml:space="preserve"> Restaurants</t>
  </si>
  <si>
    <t>Bakeries</t>
  </si>
  <si>
    <t>karaokes</t>
  </si>
  <si>
    <t>Restaurants</t>
  </si>
  <si>
    <t>for group</t>
  </si>
  <si>
    <t>Total</t>
  </si>
  <si>
    <t>Food manufacturing</t>
  </si>
  <si>
    <t>Improvised foods</t>
  </si>
  <si>
    <t>Food additives</t>
  </si>
  <si>
    <t>Total</t>
  </si>
  <si>
    <t>Fodd transportation</t>
  </si>
  <si>
    <t>Food sales</t>
  </si>
  <si>
    <t>Sales</t>
  </si>
  <si>
    <t>Transportation</t>
  </si>
  <si>
    <t>Manufacturing</t>
  </si>
  <si>
    <t>Importing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</si>
  <si>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</si>
  <si>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</si>
  <si>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</si>
  <si>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</si>
  <si>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</si>
  <si>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</si>
  <si>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</si>
  <si>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환경위생과</t>
  </si>
  <si>
    <t>종사자수</t>
  </si>
  <si>
    <t>Workers</t>
  </si>
  <si>
    <t>-</t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</si>
</sst>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&quot;₩&quot;#,##0"/>
    <numFmt numFmtId="186" formatCode="000\-000"/>
    <numFmt numFmtId="187" formatCode="0_);\(0\)"/>
    <numFmt numFmtId="188" formatCode="&quot;₩&quot;#,##0;&quot;₩&quot;\-#,##0"/>
    <numFmt numFmtId="189" formatCode="&quot;₩&quot;#,##0;[Red]&quot;₩&quot;\-#,##0"/>
    <numFmt numFmtId="190" formatCode="&quot;₩&quot;#,##0.00;&quot;₩&quot;\-#,##0.00"/>
    <numFmt numFmtId="191" formatCode="&quot;₩&quot;#,##0.00;[Red]&quot;₩&quot;\-#,##0.00"/>
    <numFmt numFmtId="192" formatCode="_ &quot;₩&quot;* #,##0_ ;_ &quot;₩&quot;* \-#,##0_ ;_ &quot;₩&quot;* &quot;-&quot;_ ;_ @_ "/>
    <numFmt numFmtId="193" formatCode="_ &quot;₩&quot;* #,##0.00_ ;_ &quot;₩&quot;* \-#,##0.00_ ;_ &quot;₩&quot;* &quot;-&quot;??_ ;_ @_ "/>
    <numFmt numFmtId="194" formatCode="_ * #,##0.0_ ;_ * \-#,##0.0_ ;_ * &quot;-&quot;_ ;_ @_ "/>
    <numFmt numFmtId="195" formatCode="_ * #,##0.00_ ;_ * \-#,##0.00_ ;_ * &quot;-&quot;_ ;_ @_ "/>
    <numFmt numFmtId="196" formatCode="_ * #,##0.000_ ;_ * \-#,##0.000_ ;_ * &quot;-&quot;_ ;_ @_ "/>
    <numFmt numFmtId="197" formatCode="_ * #,##0.0000_ ;_ * \-#,##0.0000_ ;_ * &quot;-&quot;_ ;_ @_ "/>
    <numFmt numFmtId="198" formatCode="mm&quot;월&quot;\ dd&quot;일&quot;"/>
    <numFmt numFmtId="199" formatCode="0_ 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#,##0_);[Red]\(#,##0\)"/>
    <numFmt numFmtId="207" formatCode="0.0"/>
    <numFmt numFmtId="208" formatCode="#,##0.0"/>
    <numFmt numFmtId="209" formatCode="??,##0.0"/>
    <numFmt numFmtId="210" formatCode="??,##0"/>
    <numFmt numFmtId="211" formatCode="???,##0"/>
    <numFmt numFmtId="212" formatCode="#.0"/>
    <numFmt numFmtId="213" formatCode="#,##0.0_ "/>
    <numFmt numFmtId="214" formatCode="0.0_);[Red]\(0.0\)"/>
    <numFmt numFmtId="215" formatCode="0.0_ "/>
    <numFmt numFmtId="216" formatCode="?,###"/>
    <numFmt numFmtId="217" formatCode="#,##0.00_ 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-* #,##0.0_-;\-* #,##0.0_-;_-* &quot;-&quot;_-;_-@_-"/>
    <numFmt numFmtId="221" formatCode="_-* #,##0.00_-;\-* #,##0.00_-;_-* &quot;-&quot;_-;_-@_-"/>
    <numFmt numFmtId="222" formatCode="#,##0.0_);[Red]\(#,##0.0\)"/>
    <numFmt numFmtId="223" formatCode="\-"/>
    <numFmt numFmtId="224" formatCode="0.000_);[Red]\(0.000\)"/>
    <numFmt numFmtId="225" formatCode="#,##0.000_ "/>
    <numFmt numFmtId="226" formatCode="[$-412]AM/PM\ h:mm:ss"/>
    <numFmt numFmtId="227" formatCode="[$-412]yyyy&quot;년&quot;\ m&quot;월&quot;\ d&quot;일&quot;\ dddd"/>
    <numFmt numFmtId="228" formatCode="_(* #,##0_);_(* \(#,##0\);_(* &quot;-&quot;_);_(@_)"/>
  </numFmts>
  <fonts count="11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4"/>
      <name val="Arial Narrow"/>
      <family val="2"/>
    </font>
    <font>
      <sz val="16"/>
      <name val="순명조"/>
      <family val="1"/>
    </font>
    <font>
      <sz val="14"/>
      <name val="바탕체"/>
      <family val="1"/>
    </font>
    <font>
      <sz val="9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9"/>
      <name val="돋움"/>
      <family val="3"/>
    </font>
    <font>
      <sz val="12"/>
      <name val="돋움"/>
      <family val="3"/>
    </font>
    <font>
      <sz val="9"/>
      <color indexed="63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5"/>
      <name val="새굴림"/>
      <family val="1"/>
    </font>
    <font>
      <vertAlign val="superscript"/>
      <sz val="9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9"/>
      <color indexed="10"/>
      <name val="새굴림"/>
      <family val="1"/>
    </font>
    <font>
      <sz val="9"/>
      <color indexed="8"/>
      <name val="새굴림"/>
      <family val="1"/>
    </font>
    <font>
      <sz val="12"/>
      <name val="???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새굴림"/>
      <family val="1"/>
    </font>
    <font>
      <sz val="8"/>
      <name val="바탕체"/>
      <family val="1"/>
    </font>
    <font>
      <b/>
      <sz val="10"/>
      <name val="새굴림"/>
      <family val="1"/>
    </font>
    <font>
      <b/>
      <sz val="16"/>
      <name val="돋움체"/>
      <family val="3"/>
    </font>
    <font>
      <sz val="7"/>
      <name val="돋움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12"/>
      <color indexed="8"/>
      <name val="바탕체"/>
      <family val="1"/>
    </font>
    <font>
      <sz val="9"/>
      <name val="굴림"/>
      <family val="3"/>
    </font>
    <font>
      <sz val="10"/>
      <name val="바탕체"/>
      <family val="1"/>
    </font>
    <font>
      <b/>
      <sz val="10"/>
      <name val="돋움"/>
      <family val="3"/>
    </font>
    <font>
      <sz val="10"/>
      <name val="돋움"/>
      <family val="3"/>
    </font>
    <font>
      <b/>
      <sz val="9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새굴림"/>
      <family val="1"/>
    </font>
    <font>
      <sz val="9"/>
      <color indexed="8"/>
      <name val="돋움"/>
      <family val="3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12"/>
      <color indexed="8"/>
      <name val="새굴림"/>
      <family val="1"/>
    </font>
    <font>
      <sz val="8"/>
      <color indexed="8"/>
      <name val="새굴림"/>
      <family val="1"/>
    </font>
    <font>
      <b/>
      <sz val="16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theme="1"/>
      <name val="새굴림"/>
      <family val="1"/>
    </font>
    <font>
      <sz val="9"/>
      <color theme="1"/>
      <name val="새굴림"/>
      <family val="1"/>
    </font>
    <font>
      <sz val="9"/>
      <color theme="1"/>
      <name val="돋움"/>
      <family val="3"/>
    </font>
    <font>
      <b/>
      <sz val="14"/>
      <color theme="1"/>
      <name val="새굴림"/>
      <family val="1"/>
    </font>
    <font>
      <sz val="11"/>
      <color theme="1"/>
      <name val="새굴림"/>
      <family val="1"/>
    </font>
    <font>
      <sz val="12"/>
      <color theme="1"/>
      <name val="새굴림"/>
      <family val="1"/>
    </font>
    <font>
      <sz val="8"/>
      <color theme="1"/>
      <name val="새굴림"/>
      <family val="1"/>
    </font>
    <font>
      <b/>
      <sz val="16"/>
      <color theme="1"/>
      <name val="새굴림"/>
      <family val="1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0" fontId="43" fillId="0" borderId="0" applyNumberFormat="0" applyAlignment="0">
      <protection/>
    </xf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0" fontId="44" fillId="0" borderId="0" applyNumberFormat="0" applyAlignment="0">
      <protection/>
    </xf>
    <xf numFmtId="38" fontId="9" fillId="19" borderId="0" applyNumberFormat="0" applyBorder="0" applyAlignment="0" applyProtection="0"/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10" fontId="9" fillId="20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46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7" borderId="4" applyNumberFormat="0" applyAlignment="0" applyProtection="0"/>
    <xf numFmtId="0" fontId="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89" fillId="28" borderId="0" applyNumberFormat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29" borderId="5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30" borderId="0" applyNumberFormat="0" applyBorder="0" applyAlignment="0" applyProtection="0"/>
    <xf numFmtId="0" fontId="42" fillId="0" borderId="0">
      <alignment/>
      <protection/>
    </xf>
    <xf numFmtId="0" fontId="91" fillId="0" borderId="0" applyNumberFormat="0" applyFill="0" applyBorder="0" applyAlignment="0" applyProtection="0"/>
    <xf numFmtId="0" fontId="92" fillId="31" borderId="6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8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4" applyNumberFormat="0" applyAlignment="0" applyProtection="0"/>
    <xf numFmtId="4" fontId="41" fillId="0" borderId="0">
      <alignment/>
      <protection locked="0"/>
    </xf>
    <xf numFmtId="0" fontId="0" fillId="0" borderId="0">
      <alignment/>
      <protection locked="0"/>
    </xf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10" applyNumberFormat="0" applyFill="0" applyAlignment="0" applyProtection="0"/>
    <xf numFmtId="0" fontId="99" fillId="0" borderId="11" applyNumberFormat="0" applyFill="0" applyAlignment="0" applyProtection="0"/>
    <xf numFmtId="0" fontId="99" fillId="0" borderId="0" applyNumberFormat="0" applyFill="0" applyBorder="0" applyAlignment="0" applyProtection="0"/>
    <xf numFmtId="0" fontId="100" fillId="33" borderId="0" applyNumberFormat="0" applyBorder="0" applyAlignment="0" applyProtection="0"/>
    <xf numFmtId="0" fontId="101" fillId="27" borderId="12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</cellStyleXfs>
  <cellXfs count="110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0" xfId="111" applyNumberFormat="1" applyFont="1" applyBorder="1" applyAlignment="1" quotePrefix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06" fontId="15" fillId="0" borderId="0" xfId="0" applyNumberFormat="1" applyFont="1" applyBorder="1" applyAlignment="1">
      <alignment horizontal="center" vertical="center"/>
    </xf>
    <xf numFmtId="206" fontId="15" fillId="0" borderId="0" xfId="111" applyNumberFormat="1" applyFont="1" applyBorder="1" applyAlignment="1" quotePrefix="1">
      <alignment horizontal="center" vertical="center"/>
    </xf>
    <xf numFmtId="206" fontId="15" fillId="0" borderId="0" xfId="111" applyNumberFormat="1" applyFont="1" applyBorder="1" applyAlignment="1">
      <alignment horizontal="center" vertical="center"/>
    </xf>
    <xf numFmtId="206" fontId="15" fillId="0" borderId="0" xfId="0" applyNumberFormat="1" applyFont="1" applyBorder="1" applyAlignment="1" applyProtection="1">
      <alignment horizontal="center" vertical="center"/>
      <protection locked="0"/>
    </xf>
    <xf numFmtId="206" fontId="15" fillId="0" borderId="0" xfId="109" applyNumberFormat="1" applyFont="1" applyBorder="1" applyAlignment="1">
      <alignment horizontal="center" vertical="center"/>
    </xf>
    <xf numFmtId="0" fontId="15" fillId="0" borderId="0" xfId="111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13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 horizontal="center" vertical="center"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0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0" fontId="27" fillId="0" borderId="18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/>
    </xf>
    <xf numFmtId="0" fontId="27" fillId="0" borderId="19" xfId="0" applyFont="1" applyBorder="1" applyAlignment="1">
      <alignment horizontal="center" vertical="center" wrapText="1" shrinkToFit="1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0" xfId="0" applyFont="1" applyBorder="1" applyAlignment="1" quotePrefix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/>
    </xf>
    <xf numFmtId="0" fontId="29" fillId="0" borderId="13" xfId="0" applyFont="1" applyBorder="1" applyAlignment="1">
      <alignment/>
    </xf>
    <xf numFmtId="0" fontId="27" fillId="0" borderId="0" xfId="0" applyFont="1" applyBorder="1" applyAlignment="1">
      <alignment horizontal="center"/>
    </xf>
    <xf numFmtId="200" fontId="27" fillId="0" borderId="0" xfId="111" applyNumberFormat="1" applyFont="1" applyBorder="1" applyAlignment="1" quotePrefix="1">
      <alignment horizontal="center" vertical="center"/>
    </xf>
    <xf numFmtId="200" fontId="27" fillId="0" borderId="0" xfId="0" applyNumberFormat="1" applyFont="1" applyBorder="1" applyAlignment="1">
      <alignment horizontal="center" vertical="center"/>
    </xf>
    <xf numFmtId="200" fontId="27" fillId="0" borderId="0" xfId="0" applyNumberFormat="1" applyFont="1" applyBorder="1" applyAlignment="1" quotePrefix="1">
      <alignment horizontal="center" vertical="center"/>
    </xf>
    <xf numFmtId="3" fontId="29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center" vertical="center" shrinkToFit="1"/>
    </xf>
    <xf numFmtId="3" fontId="27" fillId="0" borderId="28" xfId="0" applyNumberFormat="1" applyFont="1" applyBorder="1" applyAlignment="1">
      <alignment horizontal="center" vertical="center" shrinkToFit="1"/>
    </xf>
    <xf numFmtId="3" fontId="27" fillId="0" borderId="20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/>
    </xf>
    <xf numFmtId="205" fontId="27" fillId="0" borderId="28" xfId="0" applyNumberFormat="1" applyFont="1" applyBorder="1" applyAlignment="1">
      <alignment horizontal="center" vertical="center"/>
    </xf>
    <xf numFmtId="205" fontId="27" fillId="0" borderId="25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111" applyNumberFormat="1" applyFont="1" applyBorder="1" applyAlignment="1" quotePrefix="1">
      <alignment horizontal="center" vertical="center"/>
    </xf>
    <xf numFmtId="0" fontId="27" fillId="0" borderId="0" xfId="111" applyNumberFormat="1" applyFont="1" applyBorder="1" applyAlignment="1">
      <alignment horizontal="center" vertical="center"/>
    </xf>
    <xf numFmtId="0" fontId="28" fillId="0" borderId="0" xfId="111" applyNumberFormat="1" applyFont="1" applyBorder="1" applyAlignment="1" quotePrefix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13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1" xfId="0" applyFont="1" applyBorder="1" applyAlignment="1" quotePrefix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0" fontId="27" fillId="0" borderId="18" xfId="0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7" fillId="0" borderId="0" xfId="109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 shrinkToFit="1"/>
    </xf>
    <xf numFmtId="3" fontId="27" fillId="0" borderId="21" xfId="0" applyNumberFormat="1" applyFont="1" applyBorder="1" applyAlignment="1">
      <alignment horizontal="center" vertical="center" shrinkToFit="1"/>
    </xf>
    <xf numFmtId="3" fontId="27" fillId="0" borderId="25" xfId="0" applyNumberFormat="1" applyFont="1" applyBorder="1" applyAlignment="1">
      <alignment horizontal="center" vertical="center" shrinkToFit="1"/>
    </xf>
    <xf numFmtId="3" fontId="27" fillId="0" borderId="23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left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0" fontId="27" fillId="0" borderId="0" xfId="111" applyNumberFormat="1" applyFont="1" applyBorder="1" applyAlignment="1">
      <alignment horizontal="center" vertical="center"/>
    </xf>
    <xf numFmtId="0" fontId="28" fillId="0" borderId="0" xfId="0" applyNumberFormat="1" applyFont="1" applyBorder="1" applyAlignment="1" quotePrefix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7" fillId="0" borderId="0" xfId="109" applyNumberFormat="1" applyFont="1" applyBorder="1" applyAlignment="1" applyProtection="1">
      <alignment horizontal="center" vertical="center"/>
      <protection locked="0"/>
    </xf>
    <xf numFmtId="0" fontId="27" fillId="0" borderId="13" xfId="109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right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1" xfId="0" applyFont="1" applyBorder="1" applyAlignment="1" quotePrefix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left"/>
    </xf>
    <xf numFmtId="205" fontId="27" fillId="0" borderId="0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3" fontId="17" fillId="0" borderId="0" xfId="0" applyNumberFormat="1" applyFont="1" applyBorder="1" applyAlignment="1">
      <alignment horizontal="center" vertical="center"/>
    </xf>
    <xf numFmtId="206" fontId="27" fillId="0" borderId="0" xfId="116" applyNumberFormat="1" applyFont="1" applyFill="1" applyBorder="1" applyAlignment="1" applyProtection="1">
      <alignment horizontal="center" vertical="center"/>
      <protection/>
    </xf>
    <xf numFmtId="41" fontId="27" fillId="0" borderId="0" xfId="116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116" applyFont="1" applyFill="1" applyBorder="1" applyAlignment="1" applyProtection="1">
      <alignment horizontal="center" vertical="center"/>
      <protection/>
    </xf>
    <xf numFmtId="0" fontId="27" fillId="0" borderId="28" xfId="116" applyFont="1" applyFill="1" applyBorder="1" applyAlignment="1" applyProtection="1">
      <alignment horizontal="center" vertical="center"/>
      <protection/>
    </xf>
    <xf numFmtId="0" fontId="27" fillId="0" borderId="0" xfId="116" applyFont="1" applyFill="1" applyBorder="1" applyAlignment="1">
      <alignment horizontal="center" vertical="center"/>
      <protection/>
    </xf>
    <xf numFmtId="0" fontId="27" fillId="0" borderId="21" xfId="116" applyFont="1" applyFill="1" applyBorder="1" applyAlignment="1" applyProtection="1">
      <alignment horizontal="center" vertical="center"/>
      <protection/>
    </xf>
    <xf numFmtId="0" fontId="27" fillId="0" borderId="16" xfId="116" applyFont="1" applyFill="1" applyBorder="1" applyAlignment="1" applyProtection="1">
      <alignment horizontal="center" vertical="center"/>
      <protection/>
    </xf>
    <xf numFmtId="0" fontId="27" fillId="0" borderId="18" xfId="116" applyFont="1" applyFill="1" applyBorder="1" applyAlignment="1" applyProtection="1">
      <alignment horizontal="center" vertical="center"/>
      <protection/>
    </xf>
    <xf numFmtId="0" fontId="27" fillId="0" borderId="23" xfId="116" applyFont="1" applyFill="1" applyBorder="1" applyAlignment="1" applyProtection="1">
      <alignment horizontal="center" vertical="center"/>
      <protection/>
    </xf>
    <xf numFmtId="0" fontId="27" fillId="0" borderId="20" xfId="116" applyFont="1" applyFill="1" applyBorder="1" applyAlignment="1" applyProtection="1">
      <alignment horizontal="center" vertical="center"/>
      <protection/>
    </xf>
    <xf numFmtId="0" fontId="27" fillId="0" borderId="0" xfId="116" applyFont="1" applyFill="1" applyAlignment="1" applyProtection="1">
      <alignment horizontal="left"/>
      <protection/>
    </xf>
    <xf numFmtId="0" fontId="27" fillId="0" borderId="0" xfId="116" applyFont="1" applyFill="1" applyAlignment="1" applyProtection="1">
      <alignment horizontal="right"/>
      <protection/>
    </xf>
    <xf numFmtId="0" fontId="28" fillId="0" borderId="18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27" fillId="0" borderId="0" xfId="109" applyNumberFormat="1" applyFont="1" applyBorder="1" applyAlignment="1" quotePrefix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25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38" fillId="0" borderId="30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/>
    </xf>
    <xf numFmtId="0" fontId="27" fillId="0" borderId="25" xfId="116" applyFont="1" applyFill="1" applyBorder="1" applyAlignment="1" applyProtection="1">
      <alignment horizontal="center" vertical="center"/>
      <protection/>
    </xf>
    <xf numFmtId="0" fontId="27" fillId="0" borderId="21" xfId="116" applyFont="1" applyFill="1" applyBorder="1" applyAlignment="1">
      <alignment horizontal="center" vertical="center"/>
      <protection/>
    </xf>
    <xf numFmtId="0" fontId="27" fillId="0" borderId="28" xfId="0" applyFont="1" applyBorder="1" applyAlignment="1">
      <alignment horizontal="center" vertical="center" shrinkToFit="1"/>
    </xf>
    <xf numFmtId="0" fontId="29" fillId="0" borderId="0" xfId="0" applyFont="1" applyBorder="1" applyAlignment="1">
      <alignment/>
    </xf>
    <xf numFmtId="0" fontId="27" fillId="0" borderId="16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 shrinkToFit="1"/>
    </xf>
    <xf numFmtId="1" fontId="26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left"/>
    </xf>
    <xf numFmtId="1" fontId="27" fillId="0" borderId="13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176" fontId="27" fillId="0" borderId="39" xfId="109" applyFont="1" applyBorder="1" applyAlignment="1">
      <alignment horizontal="left"/>
    </xf>
    <xf numFmtId="1" fontId="29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 vertical="center"/>
    </xf>
    <xf numFmtId="0" fontId="27" fillId="0" borderId="40" xfId="0" applyFont="1" applyBorder="1" applyAlignment="1" quotePrefix="1">
      <alignment horizontal="center" vertical="center"/>
    </xf>
    <xf numFmtId="1" fontId="27" fillId="0" borderId="20" xfId="0" applyNumberFormat="1" applyFont="1" applyBorder="1" applyAlignment="1">
      <alignment horizontal="center" vertical="center" shrinkToFit="1"/>
    </xf>
    <xf numFmtId="1" fontId="27" fillId="0" borderId="23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 shrinkToFit="1"/>
    </xf>
    <xf numFmtId="0" fontId="38" fillId="0" borderId="3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right"/>
    </xf>
    <xf numFmtId="205" fontId="27" fillId="0" borderId="0" xfId="111" applyNumberFormat="1" applyFont="1" applyBorder="1" applyAlignment="1" quotePrefix="1">
      <alignment horizontal="center" vertical="center"/>
    </xf>
    <xf numFmtId="0" fontId="47" fillId="0" borderId="0" xfId="116" applyFont="1" applyFill="1">
      <alignment/>
      <protection/>
    </xf>
    <xf numFmtId="0" fontId="47" fillId="0" borderId="0" xfId="116" applyFont="1" applyFill="1" applyProtection="1">
      <alignment/>
      <protection/>
    </xf>
    <xf numFmtId="0" fontId="47" fillId="0" borderId="13" xfId="116" applyFont="1" applyFill="1" applyBorder="1" applyAlignment="1" applyProtection="1">
      <alignment horizontal="left"/>
      <protection/>
    </xf>
    <xf numFmtId="0" fontId="47" fillId="0" borderId="13" xfId="116" applyFont="1" applyFill="1" applyBorder="1" applyProtection="1">
      <alignment/>
      <protection/>
    </xf>
    <xf numFmtId="0" fontId="47" fillId="0" borderId="0" xfId="116" applyFont="1" applyFill="1" applyBorder="1" applyProtection="1">
      <alignment/>
      <protection/>
    </xf>
    <xf numFmtId="0" fontId="47" fillId="0" borderId="13" xfId="116" applyFont="1" applyFill="1" applyBorder="1" applyAlignment="1" applyProtection="1">
      <alignment horizontal="right"/>
      <protection/>
    </xf>
    <xf numFmtId="0" fontId="47" fillId="0" borderId="0" xfId="116" applyFont="1" applyFill="1" applyAlignment="1">
      <alignment vertical="center"/>
      <protection/>
    </xf>
    <xf numFmtId="0" fontId="27" fillId="0" borderId="0" xfId="116" applyFont="1" applyFill="1" applyProtection="1">
      <alignment/>
      <protection/>
    </xf>
    <xf numFmtId="0" fontId="27" fillId="0" borderId="13" xfId="116" applyFont="1" applyFill="1" applyBorder="1" applyAlignment="1" applyProtection="1">
      <alignment horizontal="left"/>
      <protection/>
    </xf>
    <xf numFmtId="0" fontId="25" fillId="0" borderId="0" xfId="116" applyFont="1" applyFill="1" applyAlignment="1" applyProtection="1">
      <alignment horizontal="center" vertical="center"/>
      <protection/>
    </xf>
    <xf numFmtId="0" fontId="27" fillId="0" borderId="0" xfId="116" applyFont="1" applyFill="1" applyBorder="1" applyAlignment="1" applyProtection="1">
      <alignment horizontal="centerContinuous" vertical="center"/>
      <protection/>
    </xf>
    <xf numFmtId="0" fontId="27" fillId="0" borderId="14" xfId="116" applyFont="1" applyFill="1" applyBorder="1" applyAlignment="1" applyProtection="1">
      <alignment horizontal="center" vertical="center"/>
      <protection/>
    </xf>
    <xf numFmtId="0" fontId="27" fillId="0" borderId="22" xfId="116" applyFont="1" applyFill="1" applyBorder="1" applyAlignment="1" applyProtection="1">
      <alignment horizontal="center" vertical="center"/>
      <protection/>
    </xf>
    <xf numFmtId="0" fontId="27" fillId="0" borderId="27" xfId="116" applyFont="1" applyFill="1" applyBorder="1" applyAlignment="1" applyProtection="1">
      <alignment horizontal="center" vertical="center"/>
      <protection/>
    </xf>
    <xf numFmtId="0" fontId="27" fillId="0" borderId="25" xfId="116" applyFont="1" applyFill="1" applyBorder="1" applyAlignment="1">
      <alignment horizontal="center" vertical="center"/>
      <protection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shrinkToFit="1"/>
    </xf>
    <xf numFmtId="0" fontId="38" fillId="0" borderId="45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176" fontId="27" fillId="0" borderId="0" xfId="109" applyFont="1" applyBorder="1" applyAlignment="1">
      <alignment horizontal="left"/>
    </xf>
    <xf numFmtId="0" fontId="27" fillId="0" borderId="18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right"/>
    </xf>
    <xf numFmtId="199" fontId="27" fillId="0" borderId="0" xfId="0" applyNumberFormat="1" applyFont="1" applyBorder="1" applyAlignment="1">
      <alignment horizontal="center" vertical="center"/>
    </xf>
    <xf numFmtId="185" fontId="27" fillId="0" borderId="20" xfId="0" applyNumberFormat="1" applyFont="1" applyBorder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223" fontId="27" fillId="0" borderId="0" xfId="0" applyNumberFormat="1" applyFont="1" applyAlignment="1">
      <alignment horizontal="center" vertical="center"/>
    </xf>
    <xf numFmtId="223" fontId="27" fillId="0" borderId="1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223" fontId="28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 applyProtection="1">
      <alignment horizontal="center" vertical="center"/>
      <protection locked="0"/>
    </xf>
    <xf numFmtId="223" fontId="27" fillId="0" borderId="0" xfId="0" applyNumberFormat="1" applyFont="1" applyBorder="1" applyAlignment="1" quotePrefix="1">
      <alignment horizontal="center" vertical="center"/>
    </xf>
    <xf numFmtId="223" fontId="28" fillId="0" borderId="13" xfId="0" applyNumberFormat="1" applyFont="1" applyBorder="1" applyAlignment="1">
      <alignment horizontal="center" vertical="center"/>
    </xf>
    <xf numFmtId="223" fontId="27" fillId="0" borderId="0" xfId="111" applyNumberFormat="1" applyFont="1" applyBorder="1" applyAlignment="1">
      <alignment horizontal="center" vertical="center"/>
    </xf>
    <xf numFmtId="223" fontId="28" fillId="0" borderId="0" xfId="0" applyNumberFormat="1" applyFont="1" applyBorder="1" applyAlignment="1" applyProtection="1">
      <alignment horizontal="center" vertical="center"/>
      <protection locked="0"/>
    </xf>
    <xf numFmtId="223" fontId="28" fillId="0" borderId="0" xfId="111" applyNumberFormat="1" applyFont="1" applyBorder="1" applyAlignment="1">
      <alignment horizontal="center" vertical="center"/>
    </xf>
    <xf numFmtId="223" fontId="27" fillId="0" borderId="48" xfId="0" applyNumberFormat="1" applyFont="1" applyBorder="1" applyAlignment="1">
      <alignment horizontal="center" vertical="center"/>
    </xf>
    <xf numFmtId="223" fontId="27" fillId="0" borderId="0" xfId="109" applyNumberFormat="1" applyFont="1" applyBorder="1" applyAlignment="1" applyProtection="1">
      <alignment horizontal="center" vertical="center"/>
      <protection locked="0"/>
    </xf>
    <xf numFmtId="200" fontId="27" fillId="0" borderId="0" xfId="0" applyNumberFormat="1" applyFont="1" applyFill="1" applyBorder="1" applyAlignment="1" applyProtection="1">
      <alignment horizontal="center" vertical="center"/>
      <protection locked="0"/>
    </xf>
    <xf numFmtId="200" fontId="27" fillId="0" borderId="13" xfId="0" applyNumberFormat="1" applyFont="1" applyFill="1" applyBorder="1" applyAlignment="1" applyProtection="1">
      <alignment horizontal="center" vertical="center"/>
      <protection locked="0"/>
    </xf>
    <xf numFmtId="223" fontId="15" fillId="0" borderId="0" xfId="111" applyNumberFormat="1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176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 shrinkToFit="1"/>
    </xf>
    <xf numFmtId="223" fontId="29" fillId="0" borderId="0" xfId="0" applyNumberFormat="1" applyFont="1" applyBorder="1" applyAlignment="1">
      <alignment horizontal="center" vertical="center" shrinkToFit="1"/>
    </xf>
    <xf numFmtId="223" fontId="27" fillId="0" borderId="13" xfId="0" applyNumberFormat="1" applyFont="1" applyBorder="1" applyAlignment="1">
      <alignment horizontal="center" vertical="center" shrinkToFit="1"/>
    </xf>
    <xf numFmtId="176" fontId="27" fillId="0" borderId="28" xfId="0" applyNumberFormat="1" applyFont="1" applyBorder="1" applyAlignment="1" applyProtection="1">
      <alignment horizontal="center" vertical="center" shrinkToFit="1"/>
      <protection locked="0"/>
    </xf>
    <xf numFmtId="0" fontId="38" fillId="0" borderId="32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223" fontId="27" fillId="0" borderId="0" xfId="0" applyNumberFormat="1" applyFont="1" applyBorder="1" applyAlignment="1">
      <alignment horizontal="center" vertical="center" shrinkToFit="1"/>
    </xf>
    <xf numFmtId="223" fontId="28" fillId="0" borderId="48" xfId="0" applyNumberFormat="1" applyFont="1" applyBorder="1" applyAlignment="1" applyProtection="1">
      <alignment horizontal="center" vertical="center"/>
      <protection locked="0"/>
    </xf>
    <xf numFmtId="223" fontId="28" fillId="0" borderId="13" xfId="0" applyNumberFormat="1" applyFont="1" applyBorder="1" applyAlignment="1" applyProtection="1">
      <alignment horizontal="center" vertical="center"/>
      <protection locked="0"/>
    </xf>
    <xf numFmtId="200" fontId="27" fillId="0" borderId="0" xfId="94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/>
    </xf>
    <xf numFmtId="0" fontId="47" fillId="0" borderId="18" xfId="116" applyFont="1" applyFill="1" applyBorder="1" applyAlignment="1" applyProtection="1">
      <alignment horizontal="center" vertical="center"/>
      <protection/>
    </xf>
    <xf numFmtId="205" fontId="28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0" xfId="116" applyFont="1" applyFill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7" fillId="0" borderId="0" xfId="116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206" fontId="15" fillId="0" borderId="0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8" xfId="89" applyNumberFormat="1" applyFont="1" applyBorder="1" applyAlignment="1">
      <alignment horizontal="center" vertical="center"/>
    </xf>
    <xf numFmtId="205" fontId="52" fillId="0" borderId="0" xfId="89" applyNumberFormat="1" applyFont="1" applyFill="1" applyBorder="1" applyAlignment="1" applyProtection="1">
      <alignment horizontal="center" vertical="center"/>
      <protection/>
    </xf>
    <xf numFmtId="205" fontId="52" fillId="0" borderId="0" xfId="89" applyNumberFormat="1" applyFont="1" applyFill="1" applyBorder="1" applyAlignment="1" applyProtection="1">
      <alignment horizontal="center" vertical="center" shrinkToFit="1"/>
      <protection/>
    </xf>
    <xf numFmtId="205" fontId="27" fillId="0" borderId="0" xfId="89" applyNumberFormat="1" applyFont="1" applyBorder="1" applyAlignment="1">
      <alignment horizontal="center" vertical="center"/>
    </xf>
    <xf numFmtId="0" fontId="28" fillId="0" borderId="18" xfId="89" applyNumberFormat="1" applyFont="1" applyBorder="1" applyAlignment="1">
      <alignment horizontal="center" vertical="center"/>
    </xf>
    <xf numFmtId="205" fontId="53" fillId="0" borderId="0" xfId="89" applyNumberFormat="1" applyFont="1" applyFill="1" applyBorder="1" applyAlignment="1" applyProtection="1">
      <alignment horizontal="center" vertical="center"/>
      <protection/>
    </xf>
    <xf numFmtId="205" fontId="28" fillId="0" borderId="0" xfId="89" applyNumberFormat="1" applyFont="1" applyBorder="1" applyAlignment="1">
      <alignment horizontal="center" vertical="center"/>
    </xf>
    <xf numFmtId="205" fontId="27" fillId="0" borderId="18" xfId="89" applyNumberFormat="1" applyFont="1" applyBorder="1" applyAlignment="1">
      <alignment horizontal="center" vertical="center" wrapText="1" shrinkToFit="1"/>
    </xf>
    <xf numFmtId="205" fontId="27" fillId="0" borderId="0" xfId="89" applyNumberFormat="1" applyFont="1" applyBorder="1" applyAlignment="1">
      <alignment horizontal="center"/>
    </xf>
    <xf numFmtId="205" fontId="28" fillId="0" borderId="0" xfId="89" applyNumberFormat="1" applyFont="1" applyBorder="1" applyAlignment="1">
      <alignment horizontal="center"/>
    </xf>
    <xf numFmtId="205" fontId="29" fillId="0" borderId="0" xfId="89" applyNumberFormat="1" applyFont="1" applyBorder="1" applyAlignment="1">
      <alignment horizontal="center"/>
    </xf>
    <xf numFmtId="205" fontId="27" fillId="0" borderId="19" xfId="89" applyNumberFormat="1" applyFont="1" applyBorder="1" applyAlignment="1">
      <alignment horizontal="center" vertical="center" wrapText="1" shrinkToFit="1"/>
    </xf>
    <xf numFmtId="205" fontId="52" fillId="0" borderId="48" xfId="89" applyNumberFormat="1" applyFont="1" applyFill="1" applyBorder="1" applyAlignment="1" applyProtection="1">
      <alignment horizontal="center" vertical="center"/>
      <protection/>
    </xf>
    <xf numFmtId="205" fontId="52" fillId="0" borderId="13" xfId="89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 vertical="center"/>
    </xf>
    <xf numFmtId="205" fontId="57" fillId="0" borderId="0" xfId="89" applyNumberFormat="1" applyFont="1" applyBorder="1" applyAlignment="1">
      <alignment horizontal="center" vertical="center"/>
    </xf>
    <xf numFmtId="205" fontId="57" fillId="0" borderId="0" xfId="89" applyNumberFormat="1" applyFont="1" applyFill="1" applyBorder="1" applyAlignment="1">
      <alignment horizontal="center" vertical="center" shrinkToFit="1"/>
    </xf>
    <xf numFmtId="205" fontId="52" fillId="0" borderId="0" xfId="89" applyNumberFormat="1" applyFont="1" applyFill="1" applyBorder="1" applyAlignment="1">
      <alignment horizontal="center" vertical="center" shrinkToFit="1"/>
    </xf>
    <xf numFmtId="205" fontId="57" fillId="0" borderId="0" xfId="89" applyNumberFormat="1" applyFont="1" applyFill="1" applyBorder="1" applyAlignment="1">
      <alignment horizontal="center" vertical="center"/>
    </xf>
    <xf numFmtId="205" fontId="27" fillId="0" borderId="0" xfId="89" applyNumberFormat="1" applyFont="1" applyBorder="1" applyAlignment="1">
      <alignment horizontal="center" vertical="center" shrinkToFit="1"/>
    </xf>
    <xf numFmtId="205" fontId="53" fillId="0" borderId="0" xfId="89" applyNumberFormat="1" applyFont="1" applyFill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horizontal="center" vertical="center" shrinkToFit="1"/>
    </xf>
    <xf numFmtId="205" fontId="27" fillId="0" borderId="0" xfId="89" applyNumberFormat="1" applyFont="1" applyBorder="1" applyAlignment="1" applyProtection="1">
      <alignment horizontal="center" vertical="center"/>
      <protection locked="0"/>
    </xf>
    <xf numFmtId="205" fontId="27" fillId="34" borderId="0" xfId="89" applyNumberFormat="1" applyFont="1" applyFill="1" applyBorder="1" applyAlignment="1">
      <alignment horizontal="center" vertical="center"/>
    </xf>
    <xf numFmtId="41" fontId="102" fillId="0" borderId="13" xfId="89" applyFont="1" applyBorder="1" applyAlignment="1">
      <alignment horizontal="center" vertical="center"/>
    </xf>
    <xf numFmtId="205" fontId="28" fillId="0" borderId="13" xfId="89" applyNumberFormat="1" applyFont="1" applyBorder="1" applyAlignment="1" applyProtection="1">
      <alignment horizontal="center" vertical="center"/>
      <protection locked="0"/>
    </xf>
    <xf numFmtId="41" fontId="29" fillId="0" borderId="0" xfId="0" applyNumberFormat="1" applyFont="1" applyAlignment="1">
      <alignment horizontal="right"/>
    </xf>
    <xf numFmtId="0" fontId="27" fillId="0" borderId="18" xfId="89" applyNumberFormat="1" applyFont="1" applyBorder="1" applyAlignment="1" quotePrefix="1">
      <alignment horizontal="center" vertical="center"/>
    </xf>
    <xf numFmtId="205" fontId="52" fillId="0" borderId="0" xfId="92" applyNumberFormat="1" applyFont="1" applyBorder="1" applyAlignment="1" quotePrefix="1">
      <alignment horizontal="center" vertical="center"/>
    </xf>
    <xf numFmtId="205" fontId="52" fillId="0" borderId="0" xfId="92" applyNumberFormat="1" applyFont="1" applyBorder="1" applyAlignment="1">
      <alignment horizontal="center" vertical="center"/>
    </xf>
    <xf numFmtId="0" fontId="53" fillId="0" borderId="0" xfId="111" applyNumberFormat="1" applyFont="1" applyBorder="1" applyAlignment="1" quotePrefix="1">
      <alignment horizontal="center" vertical="center" shrinkToFit="1"/>
    </xf>
    <xf numFmtId="0" fontId="53" fillId="0" borderId="0" xfId="114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114" applyNumberFormat="1" applyFont="1" applyFill="1" applyBorder="1" applyAlignment="1">
      <alignment horizontal="center" vertical="center" shrinkToFit="1"/>
      <protection/>
    </xf>
    <xf numFmtId="0" fontId="103" fillId="0" borderId="0" xfId="0" applyNumberFormat="1" applyFont="1" applyBorder="1" applyAlignment="1">
      <alignment horizontal="center" vertical="center"/>
    </xf>
    <xf numFmtId="200" fontId="103" fillId="0" borderId="0" xfId="0" applyNumberFormat="1" applyFont="1" applyBorder="1" applyAlignment="1" quotePrefix="1">
      <alignment horizontal="center" vertical="center"/>
    </xf>
    <xf numFmtId="223" fontId="103" fillId="0" borderId="0" xfId="0" applyNumberFormat="1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/>
    </xf>
    <xf numFmtId="0" fontId="53" fillId="0" borderId="0" xfId="114" applyNumberFormat="1" applyFont="1" applyFill="1" applyBorder="1" applyAlignment="1">
      <alignment horizontal="center" vertical="center"/>
      <protection/>
    </xf>
    <xf numFmtId="41" fontId="52" fillId="0" borderId="0" xfId="89" applyFont="1" applyFill="1" applyAlignment="1">
      <alignment horizontal="right"/>
    </xf>
    <xf numFmtId="0" fontId="28" fillId="0" borderId="19" xfId="0" applyFont="1" applyFill="1" applyBorder="1" applyAlignment="1" quotePrefix="1">
      <alignment horizontal="center" vertical="center"/>
    </xf>
    <xf numFmtId="3" fontId="28" fillId="0" borderId="13" xfId="0" applyNumberFormat="1" applyFont="1" applyFill="1" applyBorder="1" applyAlignment="1" quotePrefix="1">
      <alignment horizontal="center" vertical="center"/>
    </xf>
    <xf numFmtId="0" fontId="28" fillId="0" borderId="13" xfId="0" applyNumberFormat="1" applyFont="1" applyFill="1" applyBorder="1" applyAlignment="1" quotePrefix="1">
      <alignment horizontal="center" vertical="center"/>
    </xf>
    <xf numFmtId="223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center" vertical="center"/>
    </xf>
    <xf numFmtId="3" fontId="27" fillId="0" borderId="15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223" fontId="27" fillId="0" borderId="0" xfId="0" applyNumberFormat="1" applyFont="1" applyFill="1" applyBorder="1" applyAlignment="1">
      <alignment horizontal="center" vertical="center"/>
    </xf>
    <xf numFmtId="223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 horizontal="left"/>
    </xf>
    <xf numFmtId="0" fontId="31" fillId="0" borderId="0" xfId="0" applyFont="1" applyFill="1" applyAlignment="1">
      <alignment horizontal="right"/>
    </xf>
    <xf numFmtId="0" fontId="20" fillId="0" borderId="18" xfId="0" applyFont="1" applyFill="1" applyBorder="1" applyAlignment="1">
      <alignment horizontal="center" vertical="center"/>
    </xf>
    <xf numFmtId="206" fontId="20" fillId="0" borderId="28" xfId="111" applyNumberFormat="1" applyFont="1" applyFill="1" applyBorder="1" applyAlignment="1" quotePrefix="1">
      <alignment horizontal="center" vertical="center"/>
    </xf>
    <xf numFmtId="206" fontId="20" fillId="0" borderId="0" xfId="111" applyNumberFormat="1" applyFont="1" applyFill="1" applyBorder="1" applyAlignment="1" quotePrefix="1">
      <alignment horizontal="center" vertical="center"/>
    </xf>
    <xf numFmtId="206" fontId="20" fillId="0" borderId="0" xfId="11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 shrinkToFit="1"/>
    </xf>
    <xf numFmtId="206" fontId="15" fillId="0" borderId="28" xfId="111" applyNumberFormat="1" applyFont="1" applyFill="1" applyBorder="1" applyAlignment="1" quotePrefix="1">
      <alignment horizontal="center" vertical="center"/>
    </xf>
    <xf numFmtId="206" fontId="15" fillId="0" borderId="0" xfId="111" applyNumberFormat="1" applyFont="1" applyFill="1" applyBorder="1" applyAlignment="1" quotePrefix="1">
      <alignment horizontal="center" vertical="center"/>
    </xf>
    <xf numFmtId="206" fontId="15" fillId="0" borderId="0" xfId="11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206" fontId="22" fillId="0" borderId="0" xfId="0" applyNumberFormat="1" applyFont="1" applyFill="1" applyBorder="1" applyAlignment="1">
      <alignment horizontal="center" vertical="center"/>
    </xf>
    <xf numFmtId="206" fontId="15" fillId="0" borderId="0" xfId="10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 wrapText="1" shrinkToFit="1"/>
    </xf>
    <xf numFmtId="206" fontId="15" fillId="0" borderId="48" xfId="111" applyNumberFormat="1" applyFont="1" applyFill="1" applyBorder="1" applyAlignment="1" quotePrefix="1">
      <alignment horizontal="center" vertical="center"/>
    </xf>
    <xf numFmtId="206" fontId="15" fillId="0" borderId="13" xfId="111" applyNumberFormat="1" applyFont="1" applyFill="1" applyBorder="1" applyAlignment="1" quotePrefix="1">
      <alignment horizontal="center" vertical="center"/>
    </xf>
    <xf numFmtId="206" fontId="15" fillId="0" borderId="13" xfId="111" applyNumberFormat="1" applyFont="1" applyFill="1" applyBorder="1" applyAlignment="1">
      <alignment horizontal="center" vertical="center"/>
    </xf>
    <xf numFmtId="206" fontId="15" fillId="0" borderId="13" xfId="109" applyNumberFormat="1" applyFont="1" applyFill="1" applyBorder="1" applyAlignment="1" applyProtection="1">
      <alignment horizontal="center" vertical="center"/>
      <protection locked="0"/>
    </xf>
    <xf numFmtId="206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223" fontId="27" fillId="0" borderId="0" xfId="111" applyNumberFormat="1" applyFont="1" applyFill="1" applyBorder="1" applyAlignment="1" quotePrefix="1">
      <alignment horizontal="center" vertical="center"/>
    </xf>
    <xf numFmtId="0" fontId="28" fillId="0" borderId="0" xfId="111" applyNumberFormat="1" applyFont="1" applyFill="1" applyBorder="1" applyAlignment="1" quotePrefix="1">
      <alignment horizontal="center" vertical="center"/>
    </xf>
    <xf numFmtId="0" fontId="27" fillId="0" borderId="0" xfId="111" applyNumberFormat="1" applyFont="1" applyFill="1" applyBorder="1" applyAlignment="1" quotePrefix="1">
      <alignment horizontal="center" vertical="center"/>
    </xf>
    <xf numFmtId="0" fontId="27" fillId="0" borderId="19" xfId="0" applyFont="1" applyFill="1" applyBorder="1" applyAlignment="1">
      <alignment horizontal="center" vertical="center" wrapText="1" shrinkToFit="1"/>
    </xf>
    <xf numFmtId="223" fontId="27" fillId="0" borderId="13" xfId="111" applyNumberFormat="1" applyFont="1" applyFill="1" applyBorder="1" applyAlignment="1" quotePrefix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3" fontId="27" fillId="0" borderId="13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 horizontal="left"/>
    </xf>
    <xf numFmtId="0" fontId="27" fillId="0" borderId="13" xfId="0" applyFont="1" applyFill="1" applyBorder="1" applyAlignment="1">
      <alignment horizontal="right"/>
    </xf>
    <xf numFmtId="3" fontId="27" fillId="0" borderId="17" xfId="0" applyNumberFormat="1" applyFont="1" applyFill="1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 quotePrefix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205" fontId="27" fillId="0" borderId="0" xfId="0" applyNumberFormat="1" applyFont="1" applyFill="1" applyBorder="1" applyAlignment="1" quotePrefix="1">
      <alignment horizontal="center" vertical="center"/>
    </xf>
    <xf numFmtId="205" fontId="27" fillId="0" borderId="0" xfId="0" applyNumberFormat="1" applyFont="1" applyFill="1" applyBorder="1" applyAlignment="1">
      <alignment horizontal="center" vertical="center"/>
    </xf>
    <xf numFmtId="205" fontId="28" fillId="0" borderId="0" xfId="0" applyNumberFormat="1" applyFont="1" applyFill="1" applyBorder="1" applyAlignment="1" quotePrefix="1">
      <alignment horizontal="center" vertical="center"/>
    </xf>
    <xf numFmtId="205" fontId="27" fillId="0" borderId="0" xfId="109" applyNumberFormat="1" applyFont="1" applyFill="1" applyBorder="1" applyAlignment="1" applyProtection="1">
      <alignment horizontal="center" vertical="center"/>
      <protection locked="0"/>
    </xf>
    <xf numFmtId="205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left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5" fillId="0" borderId="13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 quotePrefix="1">
      <alignment horizontal="center" vertical="center"/>
      <protection locked="0"/>
    </xf>
    <xf numFmtId="3" fontId="15" fillId="0" borderId="49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 quotePrefix="1">
      <alignment horizontal="center" vertical="center"/>
      <protection locked="0"/>
    </xf>
    <xf numFmtId="200" fontId="15" fillId="0" borderId="0" xfId="0" applyNumberFormat="1" applyFont="1" applyFill="1" applyBorder="1" applyAlignment="1" applyProtection="1">
      <alignment horizontal="center" vertical="center"/>
      <protection locked="0"/>
    </xf>
    <xf numFmtId="20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200" fontId="20" fillId="0" borderId="0" xfId="0" applyNumberFormat="1" applyFont="1" applyFill="1" applyBorder="1" applyAlignment="1" applyProtection="1">
      <alignment horizontal="center" vertical="center"/>
      <protection locked="0"/>
    </xf>
    <xf numFmtId="20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5" fillId="0" borderId="18" xfId="0" applyFont="1" applyFill="1" applyBorder="1" applyAlignment="1" applyProtection="1">
      <alignment horizontal="center" vertical="center" wrapText="1" shrinkToFit="1"/>
      <protection locked="0"/>
    </xf>
    <xf numFmtId="200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06" fontId="15" fillId="0" borderId="28" xfId="0" applyNumberFormat="1" applyFont="1" applyFill="1" applyBorder="1" applyAlignment="1" applyProtection="1">
      <alignment horizontal="center" vertical="center"/>
      <protection locked="0"/>
    </xf>
    <xf numFmtId="20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5" fillId="0" borderId="19" xfId="0" applyFont="1" applyFill="1" applyBorder="1" applyAlignment="1" applyProtection="1">
      <alignment horizontal="center" vertical="center" wrapText="1" shrinkToFit="1"/>
      <protection locked="0"/>
    </xf>
    <xf numFmtId="20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15" fillId="0" borderId="0" xfId="0" applyNumberFormat="1" applyFont="1" applyFill="1" applyAlignment="1" applyProtection="1">
      <alignment horizontal="left"/>
      <protection locked="0"/>
    </xf>
    <xf numFmtId="0" fontId="104" fillId="0" borderId="0" xfId="111" applyNumberFormat="1" applyFont="1" applyFill="1" applyBorder="1" applyAlignment="1">
      <alignment horizontal="center" vertical="center"/>
    </xf>
    <xf numFmtId="223" fontId="103" fillId="0" borderId="13" xfId="0" applyNumberFormat="1" applyFont="1" applyFill="1" applyBorder="1" applyAlignment="1" applyProtection="1">
      <alignment horizontal="center" vertical="center"/>
      <protection locked="0"/>
    </xf>
    <xf numFmtId="223" fontId="28" fillId="0" borderId="0" xfId="0" applyNumberFormat="1" applyFont="1" applyFill="1" applyBorder="1" applyAlignment="1">
      <alignment horizontal="center" vertical="center"/>
    </xf>
    <xf numFmtId="223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left"/>
    </xf>
    <xf numFmtId="0" fontId="29" fillId="0" borderId="13" xfId="0" applyFont="1" applyFill="1" applyBorder="1" applyAlignment="1">
      <alignment/>
    </xf>
    <xf numFmtId="0" fontId="27" fillId="0" borderId="27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/>
    </xf>
    <xf numFmtId="200" fontId="27" fillId="0" borderId="0" xfId="111" applyNumberFormat="1" applyFont="1" applyFill="1" applyBorder="1" applyAlignment="1" quotePrefix="1">
      <alignment horizontal="center" vertical="center"/>
    </xf>
    <xf numFmtId="200" fontId="27" fillId="0" borderId="0" xfId="0" applyNumberFormat="1" applyFont="1" applyFill="1" applyBorder="1" applyAlignment="1">
      <alignment horizontal="center" vertical="center"/>
    </xf>
    <xf numFmtId="200" fontId="27" fillId="0" borderId="0" xfId="111" applyNumberFormat="1" applyFont="1" applyFill="1" applyBorder="1" applyAlignment="1">
      <alignment horizontal="center" vertical="center"/>
    </xf>
    <xf numFmtId="200" fontId="28" fillId="0" borderId="0" xfId="11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00" fontId="27" fillId="0" borderId="13" xfId="111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200" fontId="27" fillId="0" borderId="13" xfId="93" applyNumberFormat="1" applyFont="1" applyFill="1" applyBorder="1" applyAlignment="1" applyProtection="1">
      <alignment horizontal="center" vertical="center"/>
      <protection locked="0"/>
    </xf>
    <xf numFmtId="200" fontId="27" fillId="0" borderId="13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27" fillId="0" borderId="13" xfId="0" applyFont="1" applyFill="1" applyBorder="1" applyAlignment="1">
      <alignment wrapText="1"/>
    </xf>
    <xf numFmtId="0" fontId="27" fillId="0" borderId="17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27" xfId="0" applyFont="1" applyFill="1" applyBorder="1" applyAlignment="1">
      <alignment horizontal="center" vertical="center" shrinkToFit="1"/>
    </xf>
    <xf numFmtId="223" fontId="27" fillId="0" borderId="0" xfId="109" applyNumberFormat="1" applyFont="1" applyFill="1" applyBorder="1" applyAlignment="1" applyProtection="1">
      <alignment horizontal="center" vertical="center"/>
      <protection locked="0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109" applyNumberFormat="1" applyFont="1" applyFill="1" applyBorder="1" applyAlignment="1" applyProtection="1">
      <alignment horizontal="center" vertical="center"/>
      <protection locked="0"/>
    </xf>
    <xf numFmtId="0" fontId="27" fillId="0" borderId="13" xfId="111" applyNumberFormat="1" applyFont="1" applyFill="1" applyBorder="1" applyAlignment="1" quotePrefix="1">
      <alignment horizontal="center" vertical="center"/>
    </xf>
    <xf numFmtId="223" fontId="27" fillId="0" borderId="13" xfId="109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right"/>
    </xf>
    <xf numFmtId="176" fontId="29" fillId="0" borderId="0" xfId="0" applyNumberFormat="1" applyFont="1" applyFill="1" applyAlignment="1">
      <alignment/>
    </xf>
    <xf numFmtId="0" fontId="27" fillId="0" borderId="1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 quotePrefix="1">
      <alignment horizontal="center" vertical="center"/>
    </xf>
    <xf numFmtId="206" fontId="27" fillId="0" borderId="0" xfId="0" applyNumberFormat="1" applyFont="1" applyFill="1" applyBorder="1" applyAlignment="1">
      <alignment horizontal="center" vertical="center"/>
    </xf>
    <xf numFmtId="206" fontId="27" fillId="0" borderId="0" xfId="0" applyNumberFormat="1" applyFont="1" applyFill="1" applyBorder="1" applyAlignment="1" applyProtection="1">
      <alignment horizontal="center" vertical="center"/>
      <protection locked="0"/>
    </xf>
    <xf numFmtId="206" fontId="27" fillId="0" borderId="0" xfId="109" applyNumberFormat="1" applyFont="1" applyFill="1" applyBorder="1" applyAlignment="1">
      <alignment horizontal="center" vertical="center"/>
    </xf>
    <xf numFmtId="223" fontId="27" fillId="0" borderId="0" xfId="0" applyNumberFormat="1" applyFont="1" applyFill="1" applyBorder="1" applyAlignment="1" applyProtection="1">
      <alignment horizontal="center" vertical="center"/>
      <protection locked="0"/>
    </xf>
    <xf numFmtId="176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206" fontId="28" fillId="0" borderId="0" xfId="109" applyNumberFormat="1" applyFont="1" applyFill="1" applyBorder="1" applyAlignment="1">
      <alignment horizontal="center" vertical="center"/>
    </xf>
    <xf numFmtId="206" fontId="28" fillId="0" borderId="0" xfId="0" applyNumberFormat="1" applyFont="1" applyFill="1" applyBorder="1" applyAlignment="1" applyProtection="1">
      <alignment horizontal="center" vertical="center"/>
      <protection locked="0"/>
    </xf>
    <xf numFmtId="176" fontId="2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/>
    </xf>
    <xf numFmtId="206" fontId="27" fillId="0" borderId="1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8" fillId="0" borderId="32" xfId="0" applyFont="1" applyFill="1" applyBorder="1" applyAlignment="1">
      <alignment horizontal="center" vertical="center" shrinkToFit="1"/>
    </xf>
    <xf numFmtId="0" fontId="38" fillId="0" borderId="30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0" fontId="38" fillId="0" borderId="33" xfId="0" applyFont="1" applyFill="1" applyBorder="1" applyAlignment="1">
      <alignment horizontal="center" vertical="center" shrinkToFit="1"/>
    </xf>
    <xf numFmtId="0" fontId="38" fillId="0" borderId="3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38" fillId="0" borderId="36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shrinkToFit="1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206" fontId="27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206" fontId="2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06" fontId="29" fillId="0" borderId="0" xfId="0" applyNumberFormat="1" applyFont="1" applyFill="1" applyBorder="1" applyAlignment="1">
      <alignment horizontal="center" vertical="center" wrapText="1" shrinkToFit="1"/>
    </xf>
    <xf numFmtId="206" fontId="29" fillId="0" borderId="0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206" fontId="27" fillId="0" borderId="0" xfId="111" applyNumberFormat="1" applyFont="1" applyFill="1" applyBorder="1" applyAlignment="1" quotePrefix="1">
      <alignment horizontal="center" vertical="center" wrapText="1" shrinkToFit="1"/>
    </xf>
    <xf numFmtId="206" fontId="27" fillId="0" borderId="0" xfId="0" applyNumberFormat="1" applyFont="1" applyFill="1" applyAlignment="1">
      <alignment horizontal="center" vertical="center" wrapText="1" shrinkToFit="1"/>
    </xf>
    <xf numFmtId="0" fontId="28" fillId="0" borderId="18" xfId="0" applyNumberFormat="1" applyFont="1" applyFill="1" applyBorder="1" applyAlignment="1">
      <alignment horizontal="center" vertical="center" wrapText="1"/>
    </xf>
    <xf numFmtId="206" fontId="28" fillId="0" borderId="0" xfId="111" applyNumberFormat="1" applyFont="1" applyFill="1" applyBorder="1" applyAlignment="1" quotePrefix="1">
      <alignment horizontal="center" vertical="center" wrapText="1" shrinkToFit="1"/>
    </xf>
    <xf numFmtId="206" fontId="32" fillId="0" borderId="0" xfId="0" applyNumberFormat="1" applyFont="1" applyFill="1" applyBorder="1" applyAlignment="1">
      <alignment horizontal="center" vertical="center" wrapText="1" shrinkToFit="1"/>
    </xf>
    <xf numFmtId="206" fontId="32" fillId="0" borderId="0" xfId="0" applyNumberFormat="1" applyFont="1" applyFill="1" applyBorder="1" applyAlignment="1">
      <alignment horizontal="center" vertical="center" wrapText="1"/>
    </xf>
    <xf numFmtId="206" fontId="27" fillId="0" borderId="18" xfId="0" applyNumberFormat="1" applyFont="1" applyFill="1" applyBorder="1" applyAlignment="1">
      <alignment horizontal="center" vertical="center" wrapText="1" shrinkToFit="1"/>
    </xf>
    <xf numFmtId="206" fontId="27" fillId="0" borderId="19" xfId="0" applyNumberFormat="1" applyFont="1" applyFill="1" applyBorder="1" applyAlignment="1">
      <alignment horizontal="center" vertical="center" wrapText="1" shrinkToFit="1"/>
    </xf>
    <xf numFmtId="205" fontId="54" fillId="0" borderId="13" xfId="89" applyNumberFormat="1" applyFont="1" applyFill="1" applyBorder="1" applyAlignment="1">
      <alignment horizontal="center" vertical="center"/>
    </xf>
    <xf numFmtId="205" fontId="27" fillId="0" borderId="0" xfId="89" applyNumberFormat="1" applyFont="1" applyFill="1" applyBorder="1" applyAlignment="1">
      <alignment horizontal="center"/>
    </xf>
    <xf numFmtId="0" fontId="27" fillId="0" borderId="48" xfId="0" applyNumberFormat="1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 wrapText="1" shrinkToFit="1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205" fontId="103" fillId="0" borderId="0" xfId="88" applyNumberFormat="1" applyFont="1" applyBorder="1" applyAlignment="1">
      <alignment horizontal="center" vertical="center"/>
    </xf>
    <xf numFmtId="205" fontId="27" fillId="0" borderId="0" xfId="88" applyNumberFormat="1" applyFont="1" applyBorder="1" applyAlignment="1" applyProtection="1">
      <alignment horizontal="center" vertical="center"/>
      <protection locked="0"/>
    </xf>
    <xf numFmtId="205" fontId="27" fillId="0" borderId="0" xfId="88" applyNumberFormat="1" applyFont="1" applyBorder="1" applyAlignment="1">
      <alignment horizontal="center"/>
    </xf>
    <xf numFmtId="0" fontId="27" fillId="0" borderId="18" xfId="0" applyNumberFormat="1" applyFont="1" applyFill="1" applyBorder="1" applyAlignment="1">
      <alignment horizontal="center" vertical="center"/>
    </xf>
    <xf numFmtId="0" fontId="52" fillId="0" borderId="0" xfId="114" applyNumberFormat="1" applyFont="1" applyFill="1" applyBorder="1" applyAlignment="1">
      <alignment horizontal="center" vertical="center"/>
      <protection/>
    </xf>
    <xf numFmtId="0" fontId="52" fillId="0" borderId="0" xfId="89" applyNumberFormat="1" applyFont="1" applyFill="1" applyBorder="1" applyAlignment="1" applyProtection="1">
      <alignment horizontal="center" vertical="center"/>
      <protection locked="0"/>
    </xf>
    <xf numFmtId="0" fontId="60" fillId="0" borderId="0" xfId="111" applyNumberFormat="1" applyFont="1" applyBorder="1" applyAlignment="1" quotePrefix="1">
      <alignment horizontal="center" vertical="center"/>
    </xf>
    <xf numFmtId="0" fontId="60" fillId="0" borderId="0" xfId="111" applyNumberFormat="1" applyFont="1" applyBorder="1" applyAlignment="1">
      <alignment horizontal="center" vertical="center"/>
    </xf>
    <xf numFmtId="223" fontId="60" fillId="0" borderId="0" xfId="111" applyNumberFormat="1" applyFont="1" applyBorder="1" applyAlignment="1">
      <alignment horizontal="center" vertical="center"/>
    </xf>
    <xf numFmtId="3" fontId="27" fillId="0" borderId="0" xfId="0" applyNumberFormat="1" applyFont="1" applyFill="1" applyBorder="1" applyAlignment="1" quotePrefix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0" fontId="52" fillId="0" borderId="0" xfId="114" applyNumberFormat="1" applyFont="1" applyFill="1" applyBorder="1" applyAlignment="1" applyProtection="1">
      <alignment horizontal="center" vertical="center"/>
      <protection locked="0"/>
    </xf>
    <xf numFmtId="176" fontId="52" fillId="0" borderId="0" xfId="114" applyNumberFormat="1" applyFont="1" applyFill="1" applyBorder="1" applyProtection="1">
      <alignment/>
      <protection locked="0"/>
    </xf>
    <xf numFmtId="176" fontId="52" fillId="0" borderId="0" xfId="114" applyNumberFormat="1" applyFont="1" applyFill="1" applyBorder="1" applyAlignment="1">
      <alignment shrinkToFit="1"/>
      <protection/>
    </xf>
    <xf numFmtId="0" fontId="52" fillId="0" borderId="0" xfId="111" applyNumberFormat="1" applyFont="1" applyBorder="1" applyAlignment="1" quotePrefix="1">
      <alignment horizontal="center" vertical="center" shrinkToFit="1"/>
    </xf>
    <xf numFmtId="0" fontId="52" fillId="0" borderId="0" xfId="114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114" applyNumberFormat="1" applyFont="1" applyFill="1" applyBorder="1" applyAlignment="1">
      <alignment horizontal="center" vertical="center" shrinkToFit="1"/>
      <protection/>
    </xf>
    <xf numFmtId="0" fontId="27" fillId="0" borderId="18" xfId="89" applyNumberFormat="1" applyFont="1" applyFill="1" applyBorder="1" applyAlignment="1" quotePrefix="1">
      <alignment horizontal="center" vertical="center"/>
    </xf>
    <xf numFmtId="0" fontId="28" fillId="0" borderId="19" xfId="89" applyNumberFormat="1" applyFont="1" applyFill="1" applyBorder="1" applyAlignment="1" quotePrefix="1">
      <alignment horizontal="center" vertical="center"/>
    </xf>
    <xf numFmtId="0" fontId="28" fillId="0" borderId="19" xfId="0" applyFont="1" applyBorder="1" applyAlignment="1" quotePrefix="1">
      <alignment horizontal="center" vertical="center"/>
    </xf>
    <xf numFmtId="0" fontId="20" fillId="0" borderId="19" xfId="0" applyFont="1" applyBorder="1" applyAlignment="1">
      <alignment horizontal="center" vertical="center"/>
    </xf>
    <xf numFmtId="205" fontId="53" fillId="0" borderId="13" xfId="89" applyNumberFormat="1" applyFont="1" applyBorder="1" applyAlignment="1" quotePrefix="1">
      <alignment horizontal="center" vertical="center"/>
    </xf>
    <xf numFmtId="205" fontId="61" fillId="0" borderId="13" xfId="89" applyNumberFormat="1" applyFont="1" applyBorder="1" applyAlignment="1">
      <alignment horizontal="center" vertical="center"/>
    </xf>
    <xf numFmtId="205" fontId="20" fillId="0" borderId="0" xfId="89" applyNumberFormat="1" applyFont="1" applyBorder="1" applyAlignment="1">
      <alignment horizontal="center" vertical="center"/>
    </xf>
    <xf numFmtId="199" fontId="28" fillId="0" borderId="18" xfId="0" applyNumberFormat="1" applyFont="1" applyFill="1" applyBorder="1" applyAlignment="1">
      <alignment horizontal="center" vertical="center"/>
    </xf>
    <xf numFmtId="199" fontId="53" fillId="0" borderId="0" xfId="114" applyNumberFormat="1" applyFont="1" applyFill="1" applyBorder="1" applyAlignment="1" applyProtection="1">
      <alignment horizontal="center" vertical="center" shrinkToFit="1"/>
      <protection locked="0"/>
    </xf>
    <xf numFmtId="200" fontId="28" fillId="0" borderId="0" xfId="0" applyNumberFormat="1" applyFont="1" applyBorder="1" applyAlignment="1" quotePrefix="1">
      <alignment horizontal="center" vertical="center"/>
    </xf>
    <xf numFmtId="199" fontId="28" fillId="0" borderId="0" xfId="0" applyNumberFormat="1" applyFont="1" applyFill="1" applyBorder="1" applyAlignment="1">
      <alignment horizontal="center" vertical="center"/>
    </xf>
    <xf numFmtId="176" fontId="53" fillId="0" borderId="0" xfId="109" applyNumberFormat="1" applyFont="1" applyFill="1" applyBorder="1" applyAlignment="1" applyProtection="1">
      <alignment horizontal="center"/>
      <protection locked="0"/>
    </xf>
    <xf numFmtId="176" fontId="53" fillId="35" borderId="0" xfId="114" applyNumberFormat="1" applyFont="1" applyFill="1" applyBorder="1" applyAlignment="1" applyProtection="1">
      <alignment horizontal="center"/>
      <protection locked="0"/>
    </xf>
    <xf numFmtId="176" fontId="53" fillId="35" borderId="0" xfId="114" applyNumberFormat="1" applyFont="1" applyFill="1" applyBorder="1" applyAlignment="1">
      <alignment horizontal="center" shrinkToFit="1"/>
      <protection/>
    </xf>
    <xf numFmtId="176" fontId="16" fillId="35" borderId="0" xfId="114" applyNumberFormat="1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223" fontId="27" fillId="0" borderId="13" xfId="0" applyNumberFormat="1" applyFont="1" applyFill="1" applyBorder="1" applyAlignment="1">
      <alignment horizontal="center" vertical="center"/>
    </xf>
    <xf numFmtId="176" fontId="52" fillId="0" borderId="0" xfId="114" applyNumberFormat="1" applyFont="1" applyBorder="1" applyAlignment="1">
      <alignment shrinkToFit="1"/>
      <protection/>
    </xf>
    <xf numFmtId="176" fontId="52" fillId="0" borderId="0" xfId="114" applyNumberFormat="1" applyFont="1" applyBorder="1" applyAlignment="1" applyProtection="1">
      <alignment shrinkToFit="1"/>
      <protection locked="0"/>
    </xf>
    <xf numFmtId="176" fontId="52" fillId="0" borderId="0" xfId="114" applyNumberFormat="1" applyFont="1" applyFill="1" applyAlignment="1">
      <alignment horizontal="right" shrinkToFit="1"/>
      <protection/>
    </xf>
    <xf numFmtId="223" fontId="28" fillId="0" borderId="0" xfId="111" applyNumberFormat="1" applyFont="1" applyFill="1" applyBorder="1" applyAlignment="1" quotePrefix="1">
      <alignment horizontal="center" vertical="center"/>
    </xf>
    <xf numFmtId="199" fontId="53" fillId="0" borderId="0" xfId="114" applyNumberFormat="1" applyFont="1" applyFill="1" applyBorder="1" applyAlignment="1">
      <alignment horizontal="center" vertical="center" wrapText="1"/>
      <protection/>
    </xf>
    <xf numFmtId="199" fontId="54" fillId="0" borderId="0" xfId="114" applyNumberFormat="1" applyFont="1" applyFill="1" applyBorder="1" applyAlignment="1">
      <alignment horizontal="center" vertical="center" wrapText="1"/>
      <protection/>
    </xf>
    <xf numFmtId="199" fontId="28" fillId="0" borderId="0" xfId="0" applyNumberFormat="1" applyFont="1" applyFill="1" applyBorder="1" applyAlignment="1">
      <alignment vertical="center"/>
    </xf>
    <xf numFmtId="199" fontId="20" fillId="0" borderId="18" xfId="0" applyNumberFormat="1" applyFont="1" applyFill="1" applyBorder="1" applyAlignment="1">
      <alignment horizontal="center" vertical="center"/>
    </xf>
    <xf numFmtId="0" fontId="59" fillId="0" borderId="0" xfId="111" applyNumberFormat="1" applyFont="1" applyFill="1" applyBorder="1" applyAlignment="1" quotePrefix="1">
      <alignment horizontal="center" vertical="center"/>
    </xf>
    <xf numFmtId="0" fontId="60" fillId="0" borderId="0" xfId="111" applyNumberFormat="1" applyFont="1" applyFill="1" applyBorder="1" applyAlignment="1">
      <alignment horizontal="center" vertical="center"/>
    </xf>
    <xf numFmtId="0" fontId="20" fillId="0" borderId="0" xfId="111" applyNumberFormat="1" applyFont="1" applyFill="1" applyBorder="1" applyAlignment="1" quotePrefix="1">
      <alignment horizontal="center" vertical="center"/>
    </xf>
    <xf numFmtId="199" fontId="53" fillId="0" borderId="0" xfId="114" applyNumberFormat="1" applyFont="1" applyFill="1" applyBorder="1" applyAlignment="1" applyProtection="1">
      <alignment horizontal="center" vertical="center"/>
      <protection locked="0"/>
    </xf>
    <xf numFmtId="0" fontId="59" fillId="0" borderId="0" xfId="111" applyNumberFormat="1" applyFont="1" applyFill="1" applyBorder="1" applyAlignment="1">
      <alignment horizontal="center" vertical="center"/>
    </xf>
    <xf numFmtId="199" fontId="53" fillId="0" borderId="0" xfId="111" applyNumberFormat="1" applyFont="1" applyFill="1" applyBorder="1" applyAlignment="1" quotePrefix="1">
      <alignment horizontal="center" vertical="center"/>
    </xf>
    <xf numFmtId="199" fontId="53" fillId="0" borderId="0" xfId="109" applyNumberFormat="1" applyFont="1" applyFill="1" applyBorder="1" applyAlignment="1" applyProtection="1">
      <alignment horizontal="center" vertical="center"/>
      <protection locked="0"/>
    </xf>
    <xf numFmtId="199" fontId="16" fillId="0" borderId="0" xfId="114" applyNumberFormat="1" applyFont="1" applyFill="1" applyBorder="1" applyAlignment="1" applyProtection="1">
      <alignment horizontal="center" vertical="center"/>
      <protection locked="0"/>
    </xf>
    <xf numFmtId="199" fontId="20" fillId="0" borderId="0" xfId="0" applyNumberFormat="1" applyFont="1" applyFill="1" applyBorder="1" applyAlignment="1">
      <alignment horizontal="center" vertical="center"/>
    </xf>
    <xf numFmtId="0" fontId="15" fillId="0" borderId="0" xfId="111" applyNumberFormat="1" applyFont="1" applyFill="1" applyBorder="1" applyAlignment="1" quotePrefix="1">
      <alignment horizontal="center" vertical="center"/>
    </xf>
    <xf numFmtId="0" fontId="15" fillId="0" borderId="0" xfId="111" applyNumberFormat="1" applyFont="1" applyFill="1" applyBorder="1" applyAlignment="1">
      <alignment horizontal="center" vertical="center"/>
    </xf>
    <xf numFmtId="0" fontId="15" fillId="0" borderId="0" xfId="111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 vertical="center"/>
    </xf>
    <xf numFmtId="199" fontId="53" fillId="0" borderId="0" xfId="89" applyNumberFormat="1" applyFont="1" applyFill="1" applyBorder="1" applyAlignment="1" applyProtection="1">
      <alignment vertical="center"/>
      <protection locked="0"/>
    </xf>
    <xf numFmtId="199" fontId="53" fillId="0" borderId="0" xfId="89" applyNumberFormat="1" applyFont="1" applyFill="1" applyAlignment="1">
      <alignment horizontal="right" vertical="center"/>
    </xf>
    <xf numFmtId="206" fontId="20" fillId="0" borderId="13" xfId="111" applyNumberFormat="1" applyFont="1" applyFill="1" applyBorder="1" applyAlignment="1">
      <alignment horizontal="center" vertical="center"/>
    </xf>
    <xf numFmtId="206" fontId="21" fillId="0" borderId="0" xfId="0" applyNumberFormat="1" applyFont="1" applyFill="1" applyAlignment="1">
      <alignment horizontal="right"/>
    </xf>
    <xf numFmtId="206" fontId="0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/>
    </xf>
    <xf numFmtId="0" fontId="103" fillId="0" borderId="13" xfId="0" applyFont="1" applyBorder="1" applyAlignment="1">
      <alignment/>
    </xf>
    <xf numFmtId="0" fontId="103" fillId="0" borderId="0" xfId="0" applyFont="1" applyBorder="1" applyAlignment="1">
      <alignment horizontal="left"/>
    </xf>
    <xf numFmtId="0" fontId="103" fillId="0" borderId="0" xfId="0" applyFont="1" applyBorder="1" applyAlignment="1">
      <alignment/>
    </xf>
    <xf numFmtId="0" fontId="103" fillId="0" borderId="13" xfId="0" applyFont="1" applyBorder="1" applyAlignment="1">
      <alignment horizontal="right"/>
    </xf>
    <xf numFmtId="0" fontId="103" fillId="0" borderId="18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16" xfId="0" applyFont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103" fillId="0" borderId="20" xfId="0" applyFont="1" applyBorder="1" applyAlignment="1" quotePrefix="1">
      <alignment horizontal="center" vertical="center"/>
    </xf>
    <xf numFmtId="0" fontId="103" fillId="0" borderId="23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206" fontId="103" fillId="0" borderId="0" xfId="0" applyNumberFormat="1" applyFont="1" applyBorder="1" applyAlignment="1" quotePrefix="1">
      <alignment horizontal="center" vertical="center"/>
    </xf>
    <xf numFmtId="206" fontId="103" fillId="0" borderId="0" xfId="0" applyNumberFormat="1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206" fontId="102" fillId="0" borderId="0" xfId="0" applyNumberFormat="1" applyFont="1" applyBorder="1" applyAlignment="1">
      <alignment horizontal="center" vertical="center"/>
    </xf>
    <xf numFmtId="206" fontId="102" fillId="0" borderId="0" xfId="0" applyNumberFormat="1" applyFont="1" applyBorder="1" applyAlignment="1" quotePrefix="1">
      <alignment horizontal="center" vertical="center"/>
    </xf>
    <xf numFmtId="206" fontId="102" fillId="0" borderId="0" xfId="111" applyNumberFormat="1" applyFont="1" applyBorder="1" applyAlignment="1" applyProtection="1">
      <alignment horizontal="center" vertical="center"/>
      <protection locked="0"/>
    </xf>
    <xf numFmtId="0" fontId="102" fillId="0" borderId="0" xfId="0" applyFont="1" applyBorder="1" applyAlignment="1">
      <alignment/>
    </xf>
    <xf numFmtId="0" fontId="103" fillId="0" borderId="18" xfId="0" applyFont="1" applyFill="1" applyBorder="1" applyAlignment="1">
      <alignment horizontal="center" vertical="center" wrapText="1" shrinkToFit="1"/>
    </xf>
    <xf numFmtId="0" fontId="103" fillId="0" borderId="0" xfId="111" applyNumberFormat="1" applyFont="1" applyFill="1" applyBorder="1" applyAlignment="1" applyProtection="1" quotePrefix="1">
      <alignment horizontal="center" vertical="center"/>
      <protection locked="0"/>
    </xf>
    <xf numFmtId="206" fontId="103" fillId="0" borderId="0" xfId="111" applyNumberFormat="1" applyFont="1" applyFill="1" applyBorder="1" applyAlignment="1" applyProtection="1" quotePrefix="1">
      <alignment horizontal="center" vertical="center"/>
      <protection locked="0"/>
    </xf>
    <xf numFmtId="0" fontId="106" fillId="0" borderId="0" xfId="0" applyFont="1" applyFill="1" applyBorder="1" applyAlignment="1">
      <alignment/>
    </xf>
    <xf numFmtId="0" fontId="103" fillId="0" borderId="18" xfId="0" applyFont="1" applyBorder="1" applyAlignment="1">
      <alignment horizontal="center" vertical="center" wrapText="1" shrinkToFit="1"/>
    </xf>
    <xf numFmtId="206" fontId="103" fillId="0" borderId="0" xfId="111" applyNumberFormat="1" applyFont="1" applyBorder="1" applyAlignment="1" applyProtection="1" quotePrefix="1">
      <alignment horizontal="center" vertical="center"/>
      <protection locked="0"/>
    </xf>
    <xf numFmtId="0" fontId="106" fillId="0" borderId="0" xfId="0" applyFont="1" applyBorder="1" applyAlignment="1">
      <alignment/>
    </xf>
    <xf numFmtId="206" fontId="103" fillId="0" borderId="0" xfId="111" applyNumberFormat="1" applyFont="1" applyBorder="1" applyAlignment="1" applyProtection="1">
      <alignment horizontal="center" vertical="center"/>
      <protection locked="0"/>
    </xf>
    <xf numFmtId="0" fontId="103" fillId="0" borderId="19" xfId="0" applyFont="1" applyBorder="1" applyAlignment="1">
      <alignment horizontal="center" vertical="center" wrapText="1" shrinkToFit="1"/>
    </xf>
    <xf numFmtId="223" fontId="103" fillId="0" borderId="48" xfId="0" applyNumberFormat="1" applyFont="1" applyBorder="1" applyAlignment="1">
      <alignment horizontal="center" vertical="center"/>
    </xf>
    <xf numFmtId="223" fontId="103" fillId="0" borderId="13" xfId="0" applyNumberFormat="1" applyFont="1" applyBorder="1" applyAlignment="1">
      <alignment horizontal="center" vertical="center"/>
    </xf>
    <xf numFmtId="0" fontId="103" fillId="0" borderId="0" xfId="0" applyFont="1" applyAlignment="1">
      <alignment/>
    </xf>
    <xf numFmtId="0" fontId="107" fillId="0" borderId="0" xfId="0" applyFont="1" applyAlignment="1">
      <alignment horizontal="right"/>
    </xf>
    <xf numFmtId="0" fontId="107" fillId="0" borderId="0" xfId="0" applyFont="1" applyBorder="1" applyAlignment="1">
      <alignment horizontal="left"/>
    </xf>
    <xf numFmtId="0" fontId="107" fillId="0" borderId="0" xfId="0" applyFont="1" applyBorder="1" applyAlignment="1">
      <alignment/>
    </xf>
    <xf numFmtId="0" fontId="103" fillId="0" borderId="0" xfId="0" applyFont="1" applyAlignment="1">
      <alignment/>
    </xf>
    <xf numFmtId="0" fontId="108" fillId="0" borderId="0" xfId="0" applyFont="1" applyAlignment="1">
      <alignment horizontal="right"/>
    </xf>
    <xf numFmtId="0" fontId="107" fillId="0" borderId="0" xfId="0" applyFont="1" applyAlignment="1">
      <alignment/>
    </xf>
    <xf numFmtId="0" fontId="106" fillId="0" borderId="0" xfId="0" applyFont="1" applyAlignment="1">
      <alignment/>
    </xf>
    <xf numFmtId="0" fontId="106" fillId="0" borderId="0" xfId="0" applyFont="1" applyBorder="1" applyAlignment="1">
      <alignment horizontal="left"/>
    </xf>
    <xf numFmtId="206" fontId="27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206" fontId="2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5" fontId="53" fillId="0" borderId="13" xfId="90" applyNumberFormat="1" applyFont="1" applyFill="1" applyBorder="1" applyAlignment="1">
      <alignment horizontal="center" vertical="center" shrinkToFit="1"/>
    </xf>
    <xf numFmtId="205" fontId="28" fillId="0" borderId="0" xfId="89" applyNumberFormat="1" applyFont="1" applyFill="1" applyBorder="1" applyAlignment="1">
      <alignment horizontal="center"/>
    </xf>
    <xf numFmtId="0" fontId="49" fillId="0" borderId="18" xfId="116" applyFont="1" applyFill="1" applyBorder="1" applyAlignment="1" applyProtection="1">
      <alignment horizontal="center" vertical="center"/>
      <protection/>
    </xf>
    <xf numFmtId="200" fontId="28" fillId="0" borderId="0" xfId="94" applyNumberFormat="1" applyFont="1" applyFill="1" applyBorder="1" applyAlignment="1" applyProtection="1">
      <alignment horizontal="center" vertical="center"/>
      <protection/>
    </xf>
    <xf numFmtId="206" fontId="2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0" borderId="0" xfId="116" applyFont="1" applyFill="1">
      <alignment/>
      <protection/>
    </xf>
    <xf numFmtId="200" fontId="27" fillId="0" borderId="0" xfId="94" applyNumberFormat="1" applyFont="1" applyFill="1" applyAlignment="1" applyProtection="1">
      <alignment horizontal="center" vertical="center"/>
      <protection/>
    </xf>
    <xf numFmtId="205" fontId="54" fillId="0" borderId="13" xfId="89" applyNumberFormat="1" applyFont="1" applyFill="1" applyBorder="1" applyAlignment="1">
      <alignment horizontal="center" vertical="center" shrinkToFit="1"/>
    </xf>
    <xf numFmtId="206" fontId="27" fillId="0" borderId="48" xfId="109" applyNumberFormat="1" applyFont="1" applyFill="1" applyBorder="1" applyAlignment="1">
      <alignment horizontal="center" vertical="center"/>
    </xf>
    <xf numFmtId="223" fontId="27" fillId="0" borderId="13" xfId="0" applyNumberFormat="1" applyFont="1" applyFill="1" applyBorder="1" applyAlignment="1">
      <alignment horizontal="center" vertical="center" shrinkToFit="1"/>
    </xf>
    <xf numFmtId="3" fontId="31" fillId="0" borderId="0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205" fontId="53" fillId="0" borderId="13" xfId="89" applyNumberFormat="1" applyFont="1" applyFill="1" applyBorder="1" applyAlignment="1">
      <alignment horizontal="center" vertical="center" shrinkToFit="1"/>
    </xf>
    <xf numFmtId="3" fontId="27" fillId="0" borderId="0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 shrinkToFit="1"/>
    </xf>
    <xf numFmtId="3" fontId="27" fillId="0" borderId="0" xfId="0" applyNumberFormat="1" applyFont="1" applyFill="1" applyBorder="1" applyAlignment="1">
      <alignment horizontal="center" vertical="center" shrinkToFit="1"/>
    </xf>
    <xf numFmtId="3" fontId="27" fillId="0" borderId="28" xfId="0" applyNumberFormat="1" applyFont="1" applyFill="1" applyBorder="1" applyAlignment="1">
      <alignment horizontal="center" vertical="center" shrinkToFit="1"/>
    </xf>
    <xf numFmtId="3" fontId="27" fillId="0" borderId="27" xfId="0" applyNumberFormat="1" applyFont="1" applyFill="1" applyBorder="1" applyAlignment="1">
      <alignment horizontal="center" vertical="center" shrinkToFit="1"/>
    </xf>
    <xf numFmtId="3" fontId="27" fillId="0" borderId="20" xfId="0" applyNumberFormat="1" applyFont="1" applyFill="1" applyBorder="1" applyAlignment="1">
      <alignment horizontal="center" vertical="center" shrinkToFit="1"/>
    </xf>
    <xf numFmtId="3" fontId="27" fillId="0" borderId="21" xfId="0" applyNumberFormat="1" applyFont="1" applyFill="1" applyBorder="1" applyAlignment="1">
      <alignment horizontal="center" vertical="center" shrinkToFit="1"/>
    </xf>
    <xf numFmtId="3" fontId="27" fillId="0" borderId="25" xfId="0" applyNumberFormat="1" applyFont="1" applyFill="1" applyBorder="1" applyAlignment="1">
      <alignment horizontal="center" vertical="center" shrinkToFit="1"/>
    </xf>
    <xf numFmtId="3" fontId="27" fillId="0" borderId="23" xfId="0" applyNumberFormat="1" applyFont="1" applyFill="1" applyBorder="1" applyAlignment="1">
      <alignment horizontal="center" vertical="center" shrinkToFit="1"/>
    </xf>
    <xf numFmtId="0" fontId="27" fillId="0" borderId="0" xfId="109" applyNumberFormat="1" applyFont="1" applyFill="1" applyBorder="1" applyAlignment="1">
      <alignment horizontal="center" vertical="center"/>
    </xf>
    <xf numFmtId="0" fontId="27" fillId="0" borderId="0" xfId="111" applyNumberFormat="1" applyFont="1" applyFill="1" applyBorder="1" applyAlignment="1">
      <alignment horizontal="center" vertical="center"/>
    </xf>
    <xf numFmtId="223" fontId="27" fillId="0" borderId="0" xfId="111" applyNumberFormat="1" applyFont="1" applyFill="1" applyBorder="1" applyAlignment="1">
      <alignment horizontal="center" vertical="center"/>
    </xf>
    <xf numFmtId="0" fontId="27" fillId="0" borderId="48" xfId="111" applyNumberFormat="1" applyFont="1" applyFill="1" applyBorder="1" applyAlignment="1" quotePrefix="1">
      <alignment horizontal="center" vertical="center"/>
    </xf>
    <xf numFmtId="3" fontId="29" fillId="0" borderId="0" xfId="0" applyNumberFormat="1" applyFont="1" applyFill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206" fontId="20" fillId="0" borderId="28" xfId="0" applyNumberFormat="1" applyFont="1" applyFill="1" applyBorder="1" applyAlignment="1" applyProtection="1">
      <alignment horizontal="center" vertical="center"/>
      <protection locked="0"/>
    </xf>
    <xf numFmtId="200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vertical="center"/>
    </xf>
    <xf numFmtId="3" fontId="27" fillId="0" borderId="1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51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205" fontId="27" fillId="0" borderId="0" xfId="89" applyNumberFormat="1" applyFont="1" applyFill="1" applyBorder="1" applyAlignment="1">
      <alignment horizontal="center" vertical="center"/>
    </xf>
    <xf numFmtId="199" fontId="27" fillId="0" borderId="0" xfId="0" applyNumberFormat="1" applyFont="1" applyFill="1" applyBorder="1" applyAlignment="1">
      <alignment horizontal="center" vertical="center"/>
    </xf>
    <xf numFmtId="205" fontId="28" fillId="0" borderId="0" xfId="89" applyNumberFormat="1" applyFont="1" applyFill="1" applyBorder="1" applyAlignment="1">
      <alignment horizontal="center" vertical="center"/>
    </xf>
    <xf numFmtId="223" fontId="27" fillId="35" borderId="0" xfId="0" applyNumberFormat="1" applyFont="1" applyFill="1" applyBorder="1" applyAlignment="1">
      <alignment horizontal="center" vertical="center"/>
    </xf>
    <xf numFmtId="0" fontId="52" fillId="35" borderId="0" xfId="89" applyNumberFormat="1" applyFont="1" applyFill="1" applyBorder="1" applyAlignment="1" applyProtection="1">
      <alignment horizontal="center" vertical="center"/>
      <protection locked="0"/>
    </xf>
    <xf numFmtId="205" fontId="52" fillId="35" borderId="0" xfId="89" applyNumberFormat="1" applyFont="1" applyFill="1" applyBorder="1" applyAlignment="1">
      <alignment horizontal="center" vertical="center"/>
    </xf>
    <xf numFmtId="205" fontId="52" fillId="35" borderId="13" xfId="89" applyNumberFormat="1" applyFont="1" applyFill="1" applyBorder="1" applyAlignment="1">
      <alignment horizontal="center" vertical="center"/>
    </xf>
    <xf numFmtId="223" fontId="103" fillId="35" borderId="13" xfId="0" applyNumberFormat="1" applyFont="1" applyFill="1" applyBorder="1" applyAlignment="1" applyProtection="1">
      <alignment horizontal="center" vertical="center"/>
      <protection locked="0"/>
    </xf>
    <xf numFmtId="200" fontId="27" fillId="0" borderId="13" xfId="111" applyNumberFormat="1" applyFont="1" applyFill="1" applyBorder="1" applyAlignment="1" quotePrefix="1">
      <alignment horizontal="center" vertical="center"/>
    </xf>
    <xf numFmtId="200" fontId="30" fillId="0" borderId="0" xfId="0" applyNumberFormat="1" applyFont="1" applyFill="1" applyAlignment="1">
      <alignment horizontal="centerContinuous"/>
    </xf>
    <xf numFmtId="200" fontId="30" fillId="0" borderId="0" xfId="0" applyNumberFormat="1" applyFont="1" applyFill="1" applyAlignment="1">
      <alignment/>
    </xf>
    <xf numFmtId="200" fontId="29" fillId="0" borderId="0" xfId="0" applyNumberFormat="1" applyFont="1" applyFill="1" applyAlignment="1">
      <alignment/>
    </xf>
    <xf numFmtId="200" fontId="29" fillId="0" borderId="0" xfId="0" applyNumberFormat="1" applyFont="1" applyFill="1" applyAlignment="1">
      <alignment horizontal="centerContinuous"/>
    </xf>
    <xf numFmtId="200" fontId="29" fillId="0" borderId="0" xfId="0" applyNumberFormat="1" applyFont="1" applyFill="1" applyAlignment="1">
      <alignment horizontal="center"/>
    </xf>
    <xf numFmtId="206" fontId="103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8" xfId="0" applyFont="1" applyFill="1" applyBorder="1" applyAlignment="1" quotePrefix="1">
      <alignment horizontal="center" vertical="center"/>
    </xf>
    <xf numFmtId="206" fontId="27" fillId="0" borderId="0" xfId="111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 quotePrefix="1">
      <alignment horizontal="center" vertical="center"/>
    </xf>
    <xf numFmtId="206" fontId="20" fillId="0" borderId="13" xfId="111" applyNumberFormat="1" applyFont="1" applyFill="1" applyBorder="1" applyAlignment="1" quotePrefix="1">
      <alignment horizontal="center" vertical="center"/>
    </xf>
    <xf numFmtId="206" fontId="28" fillId="0" borderId="13" xfId="11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3" fontId="27" fillId="0" borderId="24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3" fontId="27" fillId="0" borderId="25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8" xfId="0" applyFont="1" applyBorder="1" applyAlignment="1" quotePrefix="1">
      <alignment horizontal="center" vertical="center"/>
    </xf>
    <xf numFmtId="0" fontId="27" fillId="0" borderId="20" xfId="0" applyFont="1" applyBorder="1" applyAlignment="1" quotePrefix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76" fontId="53" fillId="35" borderId="0" xfId="114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center" wrapText="1"/>
    </xf>
    <xf numFmtId="3" fontId="27" fillId="0" borderId="52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176" fontId="53" fillId="35" borderId="0" xfId="114" applyNumberFormat="1" applyFont="1" applyFill="1" applyBorder="1" applyAlignment="1">
      <alignment horizontal="center" shrinkToFit="1"/>
      <protection/>
    </xf>
    <xf numFmtId="0" fontId="27" fillId="0" borderId="0" xfId="0" applyNumberFormat="1" applyFont="1" applyFill="1" applyBorder="1" applyAlignment="1" quotePrefix="1">
      <alignment horizontal="center" vertical="center"/>
    </xf>
    <xf numFmtId="0" fontId="28" fillId="0" borderId="13" xfId="0" applyNumberFormat="1" applyFont="1" applyFill="1" applyBorder="1" applyAlignment="1" quotePrefix="1">
      <alignment horizontal="center" vertical="center"/>
    </xf>
    <xf numFmtId="0" fontId="32" fillId="0" borderId="0" xfId="0" applyFont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27" fillId="0" borderId="28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3" fontId="27" fillId="0" borderId="52" xfId="0" applyNumberFormat="1" applyFont="1" applyFill="1" applyBorder="1" applyAlignment="1">
      <alignment horizontal="center" vertical="center"/>
    </xf>
    <xf numFmtId="3" fontId="27" fillId="0" borderId="51" xfId="0" applyNumberFormat="1" applyFont="1" applyFill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15" xfId="0" applyNumberFormat="1" applyFont="1" applyFill="1" applyBorder="1" applyAlignment="1" quotePrefix="1">
      <alignment horizontal="center" vertical="center"/>
    </xf>
    <xf numFmtId="3" fontId="27" fillId="0" borderId="50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/>
    </xf>
    <xf numFmtId="3" fontId="27" fillId="0" borderId="29" xfId="0" applyNumberFormat="1" applyFont="1" applyFill="1" applyBorder="1" applyAlignment="1">
      <alignment horizontal="center" vertical="center"/>
    </xf>
    <xf numFmtId="3" fontId="27" fillId="0" borderId="49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 quotePrefix="1">
      <alignment horizontal="center" vertical="center"/>
    </xf>
    <xf numFmtId="0" fontId="27" fillId="0" borderId="20" xfId="0" applyFont="1" applyFill="1" applyBorder="1" applyAlignment="1" quotePrefix="1">
      <alignment horizontal="center" vertical="center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 shrinkToFit="1"/>
    </xf>
    <xf numFmtId="0" fontId="27" fillId="0" borderId="51" xfId="0" applyFont="1" applyFill="1" applyBorder="1" applyAlignment="1">
      <alignment horizontal="center" vertical="center" shrinkToFit="1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vertical="center" wrapText="1"/>
    </xf>
    <xf numFmtId="176" fontId="27" fillId="0" borderId="0" xfId="109" applyFont="1" applyFill="1" applyBorder="1" applyAlignment="1">
      <alignment horizontal="left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3" fontId="15" fillId="0" borderId="14" xfId="0" applyNumberFormat="1" applyFont="1" applyFill="1" applyBorder="1" applyAlignment="1" applyProtection="1">
      <alignment horizontal="center" vertical="center"/>
      <protection locked="0"/>
    </xf>
    <xf numFmtId="3" fontId="15" fillId="0" borderId="22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3" fontId="15" fillId="0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21" xfId="0" applyNumberFormat="1" applyFont="1" applyFill="1" applyBorder="1" applyAlignment="1" applyProtection="1">
      <alignment horizontal="center" vertical="center"/>
      <protection locked="0"/>
    </xf>
    <xf numFmtId="3" fontId="15" fillId="0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 shrinkToFit="1"/>
    </xf>
    <xf numFmtId="3" fontId="15" fillId="0" borderId="15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27" fillId="0" borderId="28" xfId="116" applyFont="1" applyFill="1" applyBorder="1" applyAlignment="1" applyProtection="1">
      <alignment horizontal="center" vertical="center"/>
      <protection/>
    </xf>
    <xf numFmtId="0" fontId="27" fillId="0" borderId="18" xfId="116" applyFont="1" applyFill="1" applyBorder="1" applyAlignment="1" applyProtection="1">
      <alignment horizontal="center" vertical="center"/>
      <protection/>
    </xf>
    <xf numFmtId="0" fontId="27" fillId="0" borderId="24" xfId="116" applyFont="1" applyFill="1" applyBorder="1" applyAlignment="1" applyProtection="1">
      <alignment horizontal="center" vertical="center"/>
      <protection/>
    </xf>
    <xf numFmtId="0" fontId="27" fillId="0" borderId="26" xfId="116" applyFont="1" applyFill="1" applyBorder="1" applyAlignment="1" applyProtection="1">
      <alignment horizontal="center" vertical="center"/>
      <protection/>
    </xf>
    <xf numFmtId="0" fontId="27" fillId="0" borderId="39" xfId="116" applyFont="1" applyFill="1" applyBorder="1" applyAlignment="1" applyProtection="1">
      <alignment horizontal="center" vertical="center"/>
      <protection/>
    </xf>
    <xf numFmtId="0" fontId="27" fillId="0" borderId="25" xfId="116" applyFont="1" applyFill="1" applyBorder="1" applyAlignment="1" applyProtection="1">
      <alignment horizontal="center" vertical="center"/>
      <protection/>
    </xf>
    <xf numFmtId="0" fontId="27" fillId="0" borderId="21" xfId="116" applyFont="1" applyFill="1" applyBorder="1" applyAlignment="1">
      <alignment horizontal="center" vertical="center"/>
      <protection/>
    </xf>
    <xf numFmtId="0" fontId="27" fillId="0" borderId="18" xfId="116" applyFont="1" applyFill="1" applyBorder="1" applyAlignment="1">
      <alignment horizontal="center" vertical="center"/>
      <protection/>
    </xf>
    <xf numFmtId="0" fontId="27" fillId="0" borderId="0" xfId="116" applyFont="1" applyFill="1" applyBorder="1" applyAlignment="1">
      <alignment horizontal="center" vertical="center"/>
      <protection/>
    </xf>
    <xf numFmtId="0" fontId="27" fillId="0" borderId="20" xfId="116" applyFont="1" applyFill="1" applyBorder="1" applyAlignment="1">
      <alignment horizontal="center" vertical="center"/>
      <protection/>
    </xf>
    <xf numFmtId="0" fontId="25" fillId="0" borderId="0" xfId="0" applyNumberFormat="1" applyFont="1" applyAlignment="1">
      <alignment horizontal="center" vertical="center" wrapText="1"/>
    </xf>
    <xf numFmtId="0" fontId="27" fillId="0" borderId="21" xfId="116" applyFont="1" applyFill="1" applyBorder="1" applyAlignment="1" applyProtection="1">
      <alignment horizontal="center" vertical="center"/>
      <protection/>
    </xf>
    <xf numFmtId="0" fontId="27" fillId="0" borderId="20" xfId="116" applyFont="1" applyFill="1" applyBorder="1" applyAlignment="1" applyProtection="1">
      <alignment horizontal="center" vertical="center"/>
      <protection/>
    </xf>
    <xf numFmtId="0" fontId="27" fillId="0" borderId="0" xfId="116" applyFont="1" applyFill="1" applyBorder="1" applyAlignment="1" applyProtection="1">
      <alignment horizontal="center" vertical="center"/>
      <protection/>
    </xf>
    <xf numFmtId="206" fontId="27" fillId="0" borderId="13" xfId="0" applyNumberFormat="1" applyFont="1" applyFill="1" applyBorder="1" applyAlignment="1">
      <alignment horizontal="center" vertical="center"/>
    </xf>
    <xf numFmtId="206" fontId="27" fillId="0" borderId="0" xfId="0" applyNumberFormat="1" applyFont="1" applyFill="1" applyBorder="1" applyAlignment="1">
      <alignment horizontal="center" vertical="center"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48" xfId="0" applyNumberFormat="1" applyFont="1" applyBorder="1" applyAlignment="1">
      <alignment horizontal="center" vertical="center"/>
    </xf>
    <xf numFmtId="206" fontId="27" fillId="0" borderId="13" xfId="0" applyNumberFormat="1" applyFont="1" applyBorder="1" applyAlignment="1">
      <alignment horizontal="center" vertical="center"/>
    </xf>
    <xf numFmtId="206" fontId="28" fillId="0" borderId="28" xfId="0" applyNumberFormat="1" applyFont="1" applyBorder="1" applyAlignment="1" quotePrefix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206" fontId="28" fillId="0" borderId="0" xfId="0" applyNumberFormat="1" applyFont="1" applyFill="1" applyBorder="1" applyAlignment="1" quotePrefix="1">
      <alignment horizontal="center" vertical="center"/>
    </xf>
    <xf numFmtId="206" fontId="27" fillId="0" borderId="28" xfId="0" applyNumberFormat="1" applyFont="1" applyBorder="1" applyAlignment="1" quotePrefix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206" fontId="27" fillId="0" borderId="28" xfId="0" applyNumberFormat="1" applyFont="1" applyBorder="1" applyAlignment="1">
      <alignment horizontal="center" vertical="center"/>
    </xf>
    <xf numFmtId="206" fontId="27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0" borderId="5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/>
    </xf>
    <xf numFmtId="0" fontId="27" fillId="0" borderId="2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09" fillId="0" borderId="0" xfId="0" applyFont="1" applyAlignment="1">
      <alignment horizontal="center" vertical="center"/>
    </xf>
    <xf numFmtId="0" fontId="103" fillId="0" borderId="39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103" fillId="0" borderId="25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0" fontId="103" fillId="0" borderId="26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5" fillId="0" borderId="0" xfId="116" applyFont="1" applyFill="1" applyAlignment="1" applyProtection="1">
      <alignment horizontal="center" vertical="center"/>
      <protection/>
    </xf>
    <xf numFmtId="0" fontId="38" fillId="0" borderId="53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8" fillId="0" borderId="34" xfId="0" applyFont="1" applyBorder="1" applyAlignment="1">
      <alignment horizontal="center" vertical="center" shrinkToFit="1"/>
    </xf>
    <xf numFmtId="0" fontId="38" fillId="0" borderId="38" xfId="0" applyFont="1" applyBorder="1" applyAlignment="1">
      <alignment horizontal="center" vertical="center" shrinkToFit="1"/>
    </xf>
    <xf numFmtId="0" fontId="38" fillId="0" borderId="5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58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shrinkToFit="1"/>
    </xf>
    <xf numFmtId="0" fontId="38" fillId="0" borderId="38" xfId="0" applyFont="1" applyFill="1" applyBorder="1" applyAlignment="1">
      <alignment horizontal="center" vertical="center" shrinkToFit="1"/>
    </xf>
    <xf numFmtId="0" fontId="38" fillId="0" borderId="30" xfId="0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 shrinkToFi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5" xfId="116" applyFont="1" applyFill="1" applyBorder="1" applyAlignment="1" applyProtection="1">
      <alignment horizontal="center" vertical="center"/>
      <protection/>
    </xf>
    <xf numFmtId="0" fontId="27" fillId="0" borderId="22" xfId="116" applyFont="1" applyFill="1" applyBorder="1" applyAlignment="1">
      <alignment horizontal="center" vertical="center"/>
      <protection/>
    </xf>
    <xf numFmtId="0" fontId="27" fillId="0" borderId="39" xfId="116" applyFont="1" applyFill="1" applyBorder="1" applyAlignment="1">
      <alignment vertical="center"/>
      <protection/>
    </xf>
    <xf numFmtId="0" fontId="27" fillId="0" borderId="14" xfId="116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horizontal="center" vertical="center" wrapText="1" shrinkToFit="1"/>
    </xf>
    <xf numFmtId="0" fontId="27" fillId="0" borderId="28" xfId="0" applyFont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wrapText="1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 vertical="center" wrapText="1"/>
    </xf>
    <xf numFmtId="1" fontId="27" fillId="0" borderId="51" xfId="0" applyNumberFormat="1" applyFont="1" applyBorder="1" applyAlignment="1">
      <alignment horizontal="center" vertical="center" shrinkToFit="1"/>
    </xf>
    <xf numFmtId="1" fontId="27" fillId="0" borderId="29" xfId="0" applyNumberFormat="1" applyFont="1" applyBorder="1" applyAlignment="1">
      <alignment horizontal="center" vertical="center" shrinkToFit="1"/>
    </xf>
    <xf numFmtId="1" fontId="27" fillId="0" borderId="52" xfId="0" applyNumberFormat="1" applyFont="1" applyBorder="1" applyAlignment="1">
      <alignment horizontal="center" vertical="center"/>
    </xf>
    <xf numFmtId="1" fontId="27" fillId="0" borderId="51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35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8" fillId="0" borderId="34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38" fillId="0" borderId="55" xfId="0" applyFont="1" applyBorder="1" applyAlignment="1">
      <alignment horizontal="center" wrapText="1"/>
    </xf>
    <xf numFmtId="0" fontId="38" fillId="0" borderId="59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59" xfId="0" applyFont="1" applyBorder="1" applyAlignment="1">
      <alignment horizontal="center" vertical="center" shrinkToFit="1"/>
    </xf>
    <xf numFmtId="0" fontId="38" fillId="0" borderId="6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</cellXfs>
  <cellStyles count="104">
    <cellStyle name="Normal" xfId="0"/>
    <cellStyle name="??&amp;O?&amp;H?_x0008_??_x0007__x0001__x0001_" xfId="15"/>
    <cellStyle name="??_?.????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alc Currency (0)" xfId="35"/>
    <cellStyle name="category" xfId="36"/>
    <cellStyle name="Comma [0]_ARN (2)" xfId="37"/>
    <cellStyle name="comma zerodec" xfId="38"/>
    <cellStyle name="Comma_Capex" xfId="39"/>
    <cellStyle name="Copied" xfId="40"/>
    <cellStyle name="Currency [0]_CCOCPX" xfId="41"/>
    <cellStyle name="Currency_CCOCPX" xfId="42"/>
    <cellStyle name="Currency1" xfId="43"/>
    <cellStyle name="Dezimal [0]_laroux" xfId="44"/>
    <cellStyle name="Dezimal_laroux" xfId="45"/>
    <cellStyle name="Dollar (zero dec)" xfId="46"/>
    <cellStyle name="Entered" xfId="47"/>
    <cellStyle name="Grey" xfId="48"/>
    <cellStyle name="Header1" xfId="49"/>
    <cellStyle name="Header2" xfId="50"/>
    <cellStyle name="Input [yellow]" xfId="51"/>
    <cellStyle name="Milliers [0]_Arabian Spec" xfId="52"/>
    <cellStyle name="Milliers_Arabian Spec" xfId="53"/>
    <cellStyle name="Mon?aire [0]_Arabian Spec" xfId="54"/>
    <cellStyle name="Mon?aire_Arabian Spec" xfId="55"/>
    <cellStyle name="Normal - Style1" xfId="56"/>
    <cellStyle name="Normal_#10-Headcount" xfId="57"/>
    <cellStyle name="Percent [2]" xfId="58"/>
    <cellStyle name="Standard_laroux" xfId="59"/>
    <cellStyle name="W?rung [0]_laroux" xfId="60"/>
    <cellStyle name="W?rung_laroux" xfId="61"/>
    <cellStyle name="강조색1" xfId="62"/>
    <cellStyle name="강조색2" xfId="63"/>
    <cellStyle name="강조색3" xfId="64"/>
    <cellStyle name="강조색4" xfId="65"/>
    <cellStyle name="강조색5" xfId="66"/>
    <cellStyle name="강조색6" xfId="67"/>
    <cellStyle name="경고문" xfId="68"/>
    <cellStyle name="계산" xfId="69"/>
    <cellStyle name="고정소숫점" xfId="70"/>
    <cellStyle name="고정출력1" xfId="71"/>
    <cellStyle name="고정출력2" xfId="72"/>
    <cellStyle name="나쁨" xfId="73"/>
    <cellStyle name="날짜" xfId="74"/>
    <cellStyle name="달러" xfId="75"/>
    <cellStyle name="똿뗦먛귟 [0.00]_NT Server " xfId="76"/>
    <cellStyle name="똿뗦먛귟_NT Server " xfId="77"/>
    <cellStyle name="메모" xfId="78"/>
    <cellStyle name="믅됞 [0.00]_NT Server " xfId="79"/>
    <cellStyle name="믅됞_NT Server " xfId="80"/>
    <cellStyle name="Percent" xfId="81"/>
    <cellStyle name="보통" xfId="82"/>
    <cellStyle name="뷭?_빟랹둴봃섟 " xfId="83"/>
    <cellStyle name="설명 텍스트" xfId="84"/>
    <cellStyle name="셀 확인" xfId="85"/>
    <cellStyle name="숫자(R)" xfId="86"/>
    <cellStyle name="Comma" xfId="87"/>
    <cellStyle name="Comma [0]" xfId="88"/>
    <cellStyle name="쉼표 [0] 3 2" xfId="89"/>
    <cellStyle name="쉼표 [0] 3 2 2" xfId="90"/>
    <cellStyle name="쉼표 [0] 5" xfId="91"/>
    <cellStyle name="쉼표 [0] 6" xfId="92"/>
    <cellStyle name="쉼표 [0]_08-전기가스" xfId="93"/>
    <cellStyle name="쉼표 [0]_12-보건사회복지" xfId="94"/>
    <cellStyle name="연결된 셀" xfId="95"/>
    <cellStyle name="Followed Hyperlink" xfId="96"/>
    <cellStyle name="요약" xfId="97"/>
    <cellStyle name="입력" xfId="98"/>
    <cellStyle name="자리수" xfId="99"/>
    <cellStyle name="자리수0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(월초P)" xfId="108"/>
    <cellStyle name="콤마 [0]_2. 행정구역" xfId="109"/>
    <cellStyle name="콤마_(type)총괄" xfId="110"/>
    <cellStyle name="콤마_2. 행정구역" xfId="111"/>
    <cellStyle name="Currency" xfId="112"/>
    <cellStyle name="Currency [0]" xfId="113"/>
    <cellStyle name="표준 2 2" xfId="114"/>
    <cellStyle name="표준 6" xfId="115"/>
    <cellStyle name="표준_12-보건사회복지" xfId="116"/>
    <cellStyle name="Hyperlink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 val="autoZero"/>
        <c:auto val="0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191043"/>
        <c:axId val="26957340"/>
      </c:bar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 val="autoZero"/>
        <c:auto val="0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289469"/>
        <c:axId val="36060902"/>
      </c:bar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 val="autoZero"/>
        <c:auto val="0"/>
        <c:lblOffset val="100"/>
        <c:tickLblSkip val="1"/>
        <c:noMultiLvlLbl val="0"/>
      </c:catAx>
      <c:valAx>
        <c:axId val="360609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112663"/>
        <c:axId val="35251920"/>
      </c:bar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51920"/>
        <c:crosses val="autoZero"/>
        <c:auto val="0"/>
        <c:lblOffset val="100"/>
        <c:tickLblSkip val="1"/>
        <c:noMultiLvlLbl val="0"/>
      </c:catAx>
      <c:valAx>
        <c:axId val="35251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831825"/>
        <c:axId val="36833242"/>
      </c:bar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33242"/>
        <c:crosses val="autoZero"/>
        <c:auto val="0"/>
        <c:lblOffset val="100"/>
        <c:tickLblSkip val="1"/>
        <c:noMultiLvlLbl val="0"/>
      </c:catAx>
      <c:valAx>
        <c:axId val="368332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063723"/>
        <c:axId val="30702596"/>
      </c:bar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596"/>
        <c:crosses val="autoZero"/>
        <c:auto val="0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887909"/>
        <c:axId val="3882318"/>
      </c:barChart>
      <c:catAx>
        <c:axId val="788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2318"/>
        <c:crosses val="autoZero"/>
        <c:auto val="0"/>
        <c:lblOffset val="100"/>
        <c:tickLblSkip val="1"/>
        <c:noMultiLvlLbl val="0"/>
      </c:catAx>
      <c:valAx>
        <c:axId val="38823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940863"/>
        <c:axId val="46032312"/>
      </c:bar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32312"/>
        <c:crosses val="autoZero"/>
        <c:auto val="0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40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637625"/>
        <c:axId val="37629762"/>
      </c:bar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29762"/>
        <c:crosses val="autoZero"/>
        <c:auto val="0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37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11852"/>
        <c:crosses val="autoZero"/>
        <c:auto val="0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658227"/>
        <c:axId val="64815180"/>
      </c:bar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 val="autoZero"/>
        <c:auto val="0"/>
        <c:lblOffset val="100"/>
        <c:tickLblSkip val="1"/>
        <c:noMultiLvlLbl val="0"/>
      </c:catAx>
      <c:valAx>
        <c:axId val="648151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465709"/>
        <c:axId val="15538198"/>
      </c:bar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 val="autoZero"/>
        <c:auto val="0"/>
        <c:lblOffset val="100"/>
        <c:tickLblSkip val="1"/>
        <c:noMultiLvlLbl val="0"/>
      </c:catAx>
      <c:valAx>
        <c:axId val="15538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26055"/>
        <c:axId val="50634496"/>
      </c:barChart>
      <c:catAx>
        <c:axId val="562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 val="autoZero"/>
        <c:auto val="0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057281"/>
        <c:axId val="7753482"/>
      </c:bar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 val="autoZero"/>
        <c:auto val="0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72475"/>
        <c:axId val="24052276"/>
      </c:barChart>
      <c:catAx>
        <c:axId val="267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 val="autoZero"/>
        <c:auto val="0"/>
        <c:lblOffset val="100"/>
        <c:tickLblSkip val="1"/>
        <c:noMultiLvlLbl val="0"/>
      </c:catAx>
      <c:valAx>
        <c:axId val="24052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5143893"/>
        <c:axId val="2077310"/>
      </c:bar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7310"/>
        <c:crosses val="autoZero"/>
        <c:auto val="0"/>
        <c:lblOffset val="100"/>
        <c:tickLblSkip val="1"/>
        <c:noMultiLvlLbl val="0"/>
      </c:catAx>
      <c:valAx>
        <c:axId val="20773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695791"/>
        <c:axId val="34044392"/>
      </c:bar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4392"/>
        <c:crosses val="autoZero"/>
        <c:auto val="0"/>
        <c:lblOffset val="100"/>
        <c:tickLblSkip val="1"/>
        <c:noMultiLvlLbl val="0"/>
      </c:catAx>
      <c:valAx>
        <c:axId val="34044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5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964073"/>
        <c:axId val="6132338"/>
      </c:bar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8"/>
        <c:crosses val="autoZero"/>
        <c:auto val="0"/>
        <c:lblOffset val="100"/>
        <c:tickLblSkip val="1"/>
        <c:noMultiLvlLbl val="0"/>
      </c:catAx>
      <c:valAx>
        <c:axId val="61323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2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1419225</xdr:colOff>
      <xdr:row>7</xdr:row>
      <xdr:rowOff>0</xdr:rowOff>
    </xdr:from>
    <xdr:to>
      <xdr:col>2</xdr:col>
      <xdr:colOff>1600200</xdr:colOff>
      <xdr:row>7</xdr:row>
      <xdr:rowOff>0</xdr:rowOff>
    </xdr:to>
    <xdr:graphicFrame>
      <xdr:nvGraphicFramePr>
        <xdr:cNvPr id="3" name="Chart 1"/>
        <xdr:cNvGraphicFramePr/>
      </xdr:nvGraphicFramePr>
      <xdr:xfrm>
        <a:off x="2257425" y="3000375"/>
        <a:ext cx="2190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1419225</xdr:colOff>
      <xdr:row>7</xdr:row>
      <xdr:rowOff>0</xdr:rowOff>
    </xdr:from>
    <xdr:to>
      <xdr:col>2</xdr:col>
      <xdr:colOff>1600200</xdr:colOff>
      <xdr:row>7</xdr:row>
      <xdr:rowOff>0</xdr:rowOff>
    </xdr:to>
    <xdr:graphicFrame>
      <xdr:nvGraphicFramePr>
        <xdr:cNvPr id="4" name="Chart 1"/>
        <xdr:cNvGraphicFramePr/>
      </xdr:nvGraphicFramePr>
      <xdr:xfrm>
        <a:off x="2257425" y="3000375"/>
        <a:ext cx="2190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5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6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1419225</xdr:colOff>
      <xdr:row>8</xdr:row>
      <xdr:rowOff>0</xdr:rowOff>
    </xdr:from>
    <xdr:to>
      <xdr:col>2</xdr:col>
      <xdr:colOff>1600200</xdr:colOff>
      <xdr:row>8</xdr:row>
      <xdr:rowOff>0</xdr:rowOff>
    </xdr:to>
    <xdr:graphicFrame>
      <xdr:nvGraphicFramePr>
        <xdr:cNvPr id="7" name="Chart 1"/>
        <xdr:cNvGraphicFramePr/>
      </xdr:nvGraphicFramePr>
      <xdr:xfrm>
        <a:off x="2257425" y="4267200"/>
        <a:ext cx="2190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1419225</xdr:colOff>
      <xdr:row>7</xdr:row>
      <xdr:rowOff>0</xdr:rowOff>
    </xdr:from>
    <xdr:to>
      <xdr:col>2</xdr:col>
      <xdr:colOff>1600200</xdr:colOff>
      <xdr:row>7</xdr:row>
      <xdr:rowOff>0</xdr:rowOff>
    </xdr:to>
    <xdr:graphicFrame>
      <xdr:nvGraphicFramePr>
        <xdr:cNvPr id="8" name="Chart 1"/>
        <xdr:cNvGraphicFramePr/>
      </xdr:nvGraphicFramePr>
      <xdr:xfrm>
        <a:off x="2257425" y="3000375"/>
        <a:ext cx="2190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1419225</xdr:colOff>
      <xdr:row>7</xdr:row>
      <xdr:rowOff>0</xdr:rowOff>
    </xdr:from>
    <xdr:to>
      <xdr:col>2</xdr:col>
      <xdr:colOff>1600200</xdr:colOff>
      <xdr:row>7</xdr:row>
      <xdr:rowOff>0</xdr:rowOff>
    </xdr:to>
    <xdr:graphicFrame>
      <xdr:nvGraphicFramePr>
        <xdr:cNvPr id="9" name="Chart 1"/>
        <xdr:cNvGraphicFramePr/>
      </xdr:nvGraphicFramePr>
      <xdr:xfrm>
        <a:off x="2257425" y="3000375"/>
        <a:ext cx="21907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2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9</xdr:row>
      <xdr:rowOff>0</xdr:rowOff>
    </xdr:from>
    <xdr:to>
      <xdr:col>3</xdr:col>
      <xdr:colOff>581025</xdr:colOff>
      <xdr:row>9</xdr:row>
      <xdr:rowOff>0</xdr:rowOff>
    </xdr:to>
    <xdr:graphicFrame>
      <xdr:nvGraphicFramePr>
        <xdr:cNvPr id="3" name="Chart 1"/>
        <xdr:cNvGraphicFramePr/>
      </xdr:nvGraphicFramePr>
      <xdr:xfrm>
        <a:off x="962025" y="3390900"/>
        <a:ext cx="1409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581025</xdr:colOff>
      <xdr:row>9</xdr:row>
      <xdr:rowOff>0</xdr:rowOff>
    </xdr:from>
    <xdr:to>
      <xdr:col>3</xdr:col>
      <xdr:colOff>581025</xdr:colOff>
      <xdr:row>9</xdr:row>
      <xdr:rowOff>0</xdr:rowOff>
    </xdr:to>
    <xdr:graphicFrame>
      <xdr:nvGraphicFramePr>
        <xdr:cNvPr id="4" name="Chart 1"/>
        <xdr:cNvGraphicFramePr/>
      </xdr:nvGraphicFramePr>
      <xdr:xfrm>
        <a:off x="962025" y="3390900"/>
        <a:ext cx="1409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5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6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581025</xdr:colOff>
      <xdr:row>10</xdr:row>
      <xdr:rowOff>0</xdr:rowOff>
    </xdr:from>
    <xdr:to>
      <xdr:col>3</xdr:col>
      <xdr:colOff>581025</xdr:colOff>
      <xdr:row>10</xdr:row>
      <xdr:rowOff>0</xdr:rowOff>
    </xdr:to>
    <xdr:graphicFrame>
      <xdr:nvGraphicFramePr>
        <xdr:cNvPr id="7" name="Chart 1"/>
        <xdr:cNvGraphicFramePr/>
      </xdr:nvGraphicFramePr>
      <xdr:xfrm>
        <a:off x="962025" y="4572000"/>
        <a:ext cx="1409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581025</xdr:colOff>
      <xdr:row>9</xdr:row>
      <xdr:rowOff>0</xdr:rowOff>
    </xdr:from>
    <xdr:to>
      <xdr:col>3</xdr:col>
      <xdr:colOff>581025</xdr:colOff>
      <xdr:row>9</xdr:row>
      <xdr:rowOff>0</xdr:rowOff>
    </xdr:to>
    <xdr:graphicFrame>
      <xdr:nvGraphicFramePr>
        <xdr:cNvPr id="8" name="Chart 1"/>
        <xdr:cNvGraphicFramePr/>
      </xdr:nvGraphicFramePr>
      <xdr:xfrm>
        <a:off x="962025" y="3390900"/>
        <a:ext cx="14097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581025</xdr:colOff>
      <xdr:row>9</xdr:row>
      <xdr:rowOff>0</xdr:rowOff>
    </xdr:from>
    <xdr:to>
      <xdr:col>3</xdr:col>
      <xdr:colOff>581025</xdr:colOff>
      <xdr:row>9</xdr:row>
      <xdr:rowOff>0</xdr:rowOff>
    </xdr:to>
    <xdr:graphicFrame>
      <xdr:nvGraphicFramePr>
        <xdr:cNvPr id="9" name="Chart 1"/>
        <xdr:cNvGraphicFramePr/>
      </xdr:nvGraphicFramePr>
      <xdr:xfrm>
        <a:off x="962025" y="3390900"/>
        <a:ext cx="1409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4">
      <selection activeCell="H13" sqref="H13:H20"/>
    </sheetView>
  </sheetViews>
  <sheetFormatPr defaultColWidth="8.88671875" defaultRowHeight="13.5"/>
  <cols>
    <col min="1" max="1" width="14.5546875" style="317" customWidth="1"/>
    <col min="2" max="9" width="10.6640625" style="317" customWidth="1"/>
    <col min="10" max="10" width="2.77734375" style="316" customWidth="1"/>
    <col min="11" max="11" width="11.77734375" style="317" customWidth="1"/>
    <col min="12" max="18" width="11.77734375" style="316" customWidth="1"/>
    <col min="19" max="38" width="8.88671875" style="317" customWidth="1"/>
    <col min="39" max="16384" width="8.88671875" style="316" customWidth="1"/>
  </cols>
  <sheetData>
    <row r="1" spans="1:38" s="462" customFormat="1" ht="45" customHeight="1">
      <c r="A1" s="866" t="s">
        <v>489</v>
      </c>
      <c r="B1" s="866"/>
      <c r="C1" s="866"/>
      <c r="D1" s="866"/>
      <c r="E1" s="866"/>
      <c r="F1" s="866"/>
      <c r="G1" s="866"/>
      <c r="H1" s="460"/>
      <c r="I1" s="460"/>
      <c r="J1" s="527"/>
      <c r="K1" s="889" t="s">
        <v>490</v>
      </c>
      <c r="L1" s="889"/>
      <c r="M1" s="889"/>
      <c r="N1" s="889"/>
      <c r="O1" s="889"/>
      <c r="P1" s="889"/>
      <c r="Q1" s="889"/>
      <c r="R1" s="889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</row>
    <row r="2" spans="1:38" s="318" customFormat="1" ht="25.5" customHeight="1" thickBot="1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K2" s="555"/>
      <c r="L2" s="393"/>
      <c r="M2" s="393"/>
      <c r="N2" s="393"/>
      <c r="O2" s="393"/>
      <c r="P2" s="393"/>
      <c r="Q2" s="393"/>
      <c r="R2" s="467" t="s">
        <v>486</v>
      </c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</row>
    <row r="3" spans="2:38" s="318" customFormat="1" ht="18" customHeight="1" thickTop="1">
      <c r="B3" s="556"/>
      <c r="C3" s="890" t="s">
        <v>491</v>
      </c>
      <c r="D3" s="891"/>
      <c r="E3" s="891"/>
      <c r="F3" s="891"/>
      <c r="G3" s="891"/>
      <c r="H3" s="404"/>
      <c r="I3" s="404"/>
      <c r="O3" s="890" t="s">
        <v>492</v>
      </c>
      <c r="P3" s="891"/>
      <c r="Q3" s="891"/>
      <c r="R3" s="891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</row>
    <row r="4" spans="2:38" s="318" customFormat="1" ht="15.75" customHeight="1">
      <c r="B4" s="531" t="s">
        <v>493</v>
      </c>
      <c r="C4" s="892" t="s">
        <v>494</v>
      </c>
      <c r="D4" s="893"/>
      <c r="E4" s="893"/>
      <c r="F4" s="893"/>
      <c r="G4" s="893"/>
      <c r="H4" s="473"/>
      <c r="I4" s="473"/>
      <c r="O4" s="892" t="s">
        <v>495</v>
      </c>
      <c r="P4" s="893"/>
      <c r="Q4" s="893"/>
      <c r="R4" s="893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</row>
    <row r="5" spans="1:38" s="318" customFormat="1" ht="16.5" customHeight="1">
      <c r="A5" s="404" t="s">
        <v>487</v>
      </c>
      <c r="B5" s="557"/>
      <c r="C5" s="534" t="s">
        <v>496</v>
      </c>
      <c r="D5" s="534" t="s">
        <v>573</v>
      </c>
      <c r="E5" s="534" t="s">
        <v>497</v>
      </c>
      <c r="F5" s="534" t="s">
        <v>83</v>
      </c>
      <c r="G5" s="894" t="s">
        <v>84</v>
      </c>
      <c r="H5" s="895"/>
      <c r="I5" s="895"/>
      <c r="J5" s="404"/>
      <c r="K5" s="474" t="s">
        <v>498</v>
      </c>
      <c r="L5" s="534" t="s">
        <v>499</v>
      </c>
      <c r="M5" s="534" t="s">
        <v>500</v>
      </c>
      <c r="N5" s="534" t="s">
        <v>501</v>
      </c>
      <c r="O5" s="534" t="s">
        <v>496</v>
      </c>
      <c r="P5" s="534" t="s">
        <v>502</v>
      </c>
      <c r="Q5" s="534" t="s">
        <v>503</v>
      </c>
      <c r="R5" s="536" t="s">
        <v>504</v>
      </c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</row>
    <row r="6" spans="1:38" s="318" customFormat="1" ht="16.5" customHeight="1">
      <c r="A6" s="404" t="s">
        <v>488</v>
      </c>
      <c r="B6" s="557"/>
      <c r="C6" s="531"/>
      <c r="D6" s="535"/>
      <c r="E6" s="531"/>
      <c r="F6" s="531"/>
      <c r="G6" s="894" t="s">
        <v>505</v>
      </c>
      <c r="H6" s="895"/>
      <c r="I6" s="895"/>
      <c r="J6" s="404"/>
      <c r="K6" s="397"/>
      <c r="L6" s="558" t="s">
        <v>506</v>
      </c>
      <c r="M6" s="558"/>
      <c r="N6" s="558"/>
      <c r="O6" s="558"/>
      <c r="P6" s="558" t="s">
        <v>507</v>
      </c>
      <c r="Q6" s="531" t="s">
        <v>508</v>
      </c>
      <c r="R6" s="587" t="s">
        <v>509</v>
      </c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</row>
    <row r="7" spans="1:38" s="318" customFormat="1" ht="16.5" customHeight="1">
      <c r="A7" s="404" t="s">
        <v>510</v>
      </c>
      <c r="B7" s="557"/>
      <c r="C7" s="531" t="s">
        <v>511</v>
      </c>
      <c r="D7" s="535" t="s">
        <v>512</v>
      </c>
      <c r="E7" s="531" t="s">
        <v>513</v>
      </c>
      <c r="F7" s="531" t="s">
        <v>85</v>
      </c>
      <c r="G7" s="404" t="s">
        <v>514</v>
      </c>
      <c r="H7" s="404" t="s">
        <v>515</v>
      </c>
      <c r="I7" s="404" t="s">
        <v>516</v>
      </c>
      <c r="J7" s="404"/>
      <c r="L7" s="558" t="s">
        <v>517</v>
      </c>
      <c r="M7" s="558" t="s">
        <v>518</v>
      </c>
      <c r="N7" s="558"/>
      <c r="O7" s="558" t="s">
        <v>511</v>
      </c>
      <c r="P7" s="558" t="s">
        <v>518</v>
      </c>
      <c r="Q7" s="531" t="s">
        <v>519</v>
      </c>
      <c r="R7" s="404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</row>
    <row r="8" spans="1:38" s="318" customFormat="1" ht="16.5" customHeight="1">
      <c r="A8" s="471" t="s">
        <v>141</v>
      </c>
      <c r="B8" s="472" t="s">
        <v>520</v>
      </c>
      <c r="C8" s="472" t="s">
        <v>55</v>
      </c>
      <c r="D8" s="540" t="s">
        <v>521</v>
      </c>
      <c r="E8" s="472" t="s">
        <v>522</v>
      </c>
      <c r="F8" s="472" t="s">
        <v>86</v>
      </c>
      <c r="G8" s="473" t="s">
        <v>523</v>
      </c>
      <c r="H8" s="473" t="s">
        <v>524</v>
      </c>
      <c r="I8" s="538" t="s">
        <v>525</v>
      </c>
      <c r="J8" s="404"/>
      <c r="K8" s="411" t="s">
        <v>526</v>
      </c>
      <c r="L8" s="539" t="s">
        <v>527</v>
      </c>
      <c r="M8" s="539" t="s">
        <v>528</v>
      </c>
      <c r="N8" s="539" t="s">
        <v>529</v>
      </c>
      <c r="O8" s="539" t="s">
        <v>520</v>
      </c>
      <c r="P8" s="539" t="s">
        <v>528</v>
      </c>
      <c r="Q8" s="472" t="s">
        <v>530</v>
      </c>
      <c r="R8" s="473" t="s">
        <v>531</v>
      </c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</row>
    <row r="9" spans="1:38" s="318" customFormat="1" ht="34.5" customHeight="1">
      <c r="A9" s="397">
        <v>2008</v>
      </c>
      <c r="B9" s="457">
        <v>73</v>
      </c>
      <c r="C9" s="457">
        <v>73</v>
      </c>
      <c r="D9" s="418">
        <v>11</v>
      </c>
      <c r="E9" s="418">
        <v>2</v>
      </c>
      <c r="F9" s="418">
        <v>20</v>
      </c>
      <c r="G9" s="418">
        <v>30</v>
      </c>
      <c r="H9" s="559">
        <v>0</v>
      </c>
      <c r="I9" s="559">
        <v>0</v>
      </c>
      <c r="J9" s="418"/>
      <c r="K9" s="418">
        <v>10</v>
      </c>
      <c r="L9" s="525">
        <v>0</v>
      </c>
      <c r="M9" s="559">
        <v>0</v>
      </c>
      <c r="N9" s="559">
        <v>0</v>
      </c>
      <c r="O9" s="559">
        <v>0</v>
      </c>
      <c r="P9" s="559">
        <v>0</v>
      </c>
      <c r="Q9" s="559">
        <v>0</v>
      </c>
      <c r="R9" s="559">
        <v>0</v>
      </c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</row>
    <row r="10" spans="1:38" s="318" customFormat="1" ht="34.5" customHeight="1">
      <c r="A10" s="397">
        <v>2009</v>
      </c>
      <c r="B10" s="457">
        <v>71</v>
      </c>
      <c r="C10" s="457">
        <v>71</v>
      </c>
      <c r="D10" s="418">
        <v>11</v>
      </c>
      <c r="E10" s="418">
        <v>2</v>
      </c>
      <c r="F10" s="418">
        <v>19</v>
      </c>
      <c r="G10" s="418">
        <v>30</v>
      </c>
      <c r="H10" s="559">
        <v>0</v>
      </c>
      <c r="I10" s="559">
        <v>0</v>
      </c>
      <c r="J10" s="418"/>
      <c r="K10" s="418">
        <v>9</v>
      </c>
      <c r="L10" s="421">
        <v>0</v>
      </c>
      <c r="M10" s="559">
        <v>0</v>
      </c>
      <c r="N10" s="559">
        <v>0</v>
      </c>
      <c r="O10" s="559">
        <v>0</v>
      </c>
      <c r="P10" s="559">
        <v>0</v>
      </c>
      <c r="Q10" s="559">
        <v>0</v>
      </c>
      <c r="R10" s="559">
        <v>0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</row>
    <row r="11" spans="1:38" s="318" customFormat="1" ht="34.5" customHeight="1">
      <c r="A11" s="397">
        <v>2010</v>
      </c>
      <c r="B11" s="404">
        <v>68</v>
      </c>
      <c r="C11" s="457">
        <v>68</v>
      </c>
      <c r="D11" s="418">
        <v>11</v>
      </c>
      <c r="E11" s="418">
        <v>3</v>
      </c>
      <c r="F11" s="418">
        <v>18</v>
      </c>
      <c r="G11" s="418">
        <v>27</v>
      </c>
      <c r="H11" s="559">
        <v>0</v>
      </c>
      <c r="I11" s="559">
        <v>0</v>
      </c>
      <c r="J11" s="418"/>
      <c r="K11" s="418">
        <v>8</v>
      </c>
      <c r="L11" s="542">
        <v>1</v>
      </c>
      <c r="M11" s="559">
        <v>0</v>
      </c>
      <c r="N11" s="559">
        <v>0</v>
      </c>
      <c r="O11" s="559">
        <v>0</v>
      </c>
      <c r="P11" s="559">
        <v>0</v>
      </c>
      <c r="Q11" s="559">
        <v>0</v>
      </c>
      <c r="R11" s="559">
        <v>0</v>
      </c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</row>
    <row r="12" spans="1:38" s="318" customFormat="1" ht="34.5" customHeight="1">
      <c r="A12" s="397">
        <v>2011</v>
      </c>
      <c r="B12" s="457">
        <v>71</v>
      </c>
      <c r="C12" s="457">
        <v>71</v>
      </c>
      <c r="D12" s="457">
        <v>11</v>
      </c>
      <c r="E12" s="457">
        <v>3</v>
      </c>
      <c r="F12" s="457">
        <v>17</v>
      </c>
      <c r="G12" s="457">
        <v>28</v>
      </c>
      <c r="H12" s="457">
        <v>2</v>
      </c>
      <c r="I12" s="559">
        <v>0</v>
      </c>
      <c r="J12" s="418"/>
      <c r="K12" s="457">
        <v>8</v>
      </c>
      <c r="L12" s="457">
        <v>2</v>
      </c>
      <c r="M12" s="559">
        <v>0</v>
      </c>
      <c r="N12" s="559">
        <v>0</v>
      </c>
      <c r="O12" s="559">
        <v>0</v>
      </c>
      <c r="P12" s="559">
        <v>0</v>
      </c>
      <c r="Q12" s="559">
        <v>0</v>
      </c>
      <c r="R12" s="559">
        <v>0</v>
      </c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</row>
    <row r="13" spans="1:38" s="318" customFormat="1" ht="34.5" customHeight="1">
      <c r="A13" s="454">
        <v>2012</v>
      </c>
      <c r="B13" s="456">
        <f>C13+O13</f>
        <v>76</v>
      </c>
      <c r="C13" s="456">
        <f>D13+E13+F13+G13+H13+I13+K13+L13+M13+N13+O13+P13+Q13+R13</f>
        <v>76</v>
      </c>
      <c r="D13" s="456">
        <f aca="true" t="shared" si="0" ref="D13:L13">SUM(D14:D20)</f>
        <v>12</v>
      </c>
      <c r="E13" s="456">
        <f t="shared" si="0"/>
        <v>4</v>
      </c>
      <c r="F13" s="456">
        <f t="shared" si="0"/>
        <v>17</v>
      </c>
      <c r="G13" s="456">
        <f t="shared" si="0"/>
        <v>30</v>
      </c>
      <c r="H13" s="456">
        <f t="shared" si="0"/>
        <v>3</v>
      </c>
      <c r="I13" s="559">
        <v>0</v>
      </c>
      <c r="J13" s="456"/>
      <c r="K13" s="456">
        <f t="shared" si="0"/>
        <v>8</v>
      </c>
      <c r="L13" s="456">
        <f t="shared" si="0"/>
        <v>2</v>
      </c>
      <c r="M13" s="559">
        <v>0</v>
      </c>
      <c r="N13" s="559">
        <v>0</v>
      </c>
      <c r="O13" s="559">
        <v>0</v>
      </c>
      <c r="P13" s="559">
        <v>0</v>
      </c>
      <c r="Q13" s="559">
        <v>0</v>
      </c>
      <c r="R13" s="559">
        <v>0</v>
      </c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</row>
    <row r="14" spans="1:38" s="318" customFormat="1" ht="34.5" customHeight="1">
      <c r="A14" s="315" t="s">
        <v>895</v>
      </c>
      <c r="B14" s="457">
        <f aca="true" t="shared" si="1" ref="B14:B20">C14+O14</f>
        <v>31</v>
      </c>
      <c r="C14" s="457">
        <f aca="true" t="shared" si="2" ref="C14:C20">D14+E14+F14+G14+H14+I14+K14+L14+M14+N14+O14+P14+Q14+R14</f>
        <v>31</v>
      </c>
      <c r="D14" s="418">
        <v>3</v>
      </c>
      <c r="E14" s="418">
        <v>2</v>
      </c>
      <c r="F14" s="418">
        <v>6</v>
      </c>
      <c r="G14" s="418">
        <v>13</v>
      </c>
      <c r="H14" s="418">
        <v>1</v>
      </c>
      <c r="I14" s="559">
        <v>0</v>
      </c>
      <c r="J14" s="418"/>
      <c r="K14" s="418">
        <v>4</v>
      </c>
      <c r="L14" s="560">
        <v>2</v>
      </c>
      <c r="M14" s="559">
        <v>0</v>
      </c>
      <c r="N14" s="559">
        <v>0</v>
      </c>
      <c r="O14" s="559">
        <v>0</v>
      </c>
      <c r="P14" s="559">
        <v>0</v>
      </c>
      <c r="Q14" s="559">
        <v>0</v>
      </c>
      <c r="R14" s="559">
        <v>0</v>
      </c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</row>
    <row r="15" spans="1:38" s="318" customFormat="1" ht="34.5" customHeight="1">
      <c r="A15" s="315" t="s">
        <v>896</v>
      </c>
      <c r="B15" s="457">
        <f t="shared" si="1"/>
        <v>6</v>
      </c>
      <c r="C15" s="457">
        <f t="shared" si="2"/>
        <v>6</v>
      </c>
      <c r="D15" s="421">
        <v>0</v>
      </c>
      <c r="E15" s="421">
        <v>0</v>
      </c>
      <c r="F15" s="418">
        <v>2</v>
      </c>
      <c r="G15" s="418">
        <v>3</v>
      </c>
      <c r="H15" s="559">
        <v>0</v>
      </c>
      <c r="I15" s="559">
        <v>0</v>
      </c>
      <c r="J15" s="418"/>
      <c r="K15" s="418">
        <v>1</v>
      </c>
      <c r="L15" s="559">
        <v>0</v>
      </c>
      <c r="M15" s="559">
        <v>0</v>
      </c>
      <c r="N15" s="559">
        <v>0</v>
      </c>
      <c r="O15" s="559">
        <v>0</v>
      </c>
      <c r="P15" s="559">
        <v>0</v>
      </c>
      <c r="Q15" s="559">
        <v>0</v>
      </c>
      <c r="R15" s="559">
        <v>0</v>
      </c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</row>
    <row r="16" spans="1:38" s="318" customFormat="1" ht="34.5" customHeight="1">
      <c r="A16" s="315" t="s">
        <v>897</v>
      </c>
      <c r="B16" s="457">
        <f t="shared" si="1"/>
        <v>6</v>
      </c>
      <c r="C16" s="457">
        <f t="shared" si="2"/>
        <v>6</v>
      </c>
      <c r="D16" s="418">
        <v>2</v>
      </c>
      <c r="E16" s="559">
        <v>0</v>
      </c>
      <c r="F16" s="418">
        <v>1</v>
      </c>
      <c r="G16" s="418">
        <v>2</v>
      </c>
      <c r="H16" s="418">
        <v>1</v>
      </c>
      <c r="I16" s="559">
        <v>0</v>
      </c>
      <c r="J16" s="418"/>
      <c r="K16" s="559">
        <v>0</v>
      </c>
      <c r="L16" s="559">
        <v>0</v>
      </c>
      <c r="M16" s="559">
        <v>0</v>
      </c>
      <c r="N16" s="559">
        <v>0</v>
      </c>
      <c r="O16" s="559">
        <v>0</v>
      </c>
      <c r="P16" s="559">
        <v>0</v>
      </c>
      <c r="Q16" s="559">
        <v>0</v>
      </c>
      <c r="R16" s="559">
        <v>0</v>
      </c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</row>
    <row r="17" spans="1:38" s="318" customFormat="1" ht="34.5" customHeight="1">
      <c r="A17" s="315" t="s">
        <v>898</v>
      </c>
      <c r="B17" s="457">
        <f t="shared" si="1"/>
        <v>24</v>
      </c>
      <c r="C17" s="457">
        <f t="shared" si="2"/>
        <v>24</v>
      </c>
      <c r="D17" s="418">
        <v>4</v>
      </c>
      <c r="E17" s="418">
        <v>1</v>
      </c>
      <c r="F17" s="418">
        <v>4</v>
      </c>
      <c r="G17" s="418">
        <v>11</v>
      </c>
      <c r="H17" s="418">
        <v>1</v>
      </c>
      <c r="I17" s="559">
        <v>0</v>
      </c>
      <c r="J17" s="418"/>
      <c r="K17" s="418">
        <v>3</v>
      </c>
      <c r="L17" s="559">
        <v>0</v>
      </c>
      <c r="M17" s="559">
        <v>0</v>
      </c>
      <c r="N17" s="559">
        <v>0</v>
      </c>
      <c r="O17" s="559">
        <v>0</v>
      </c>
      <c r="P17" s="559">
        <v>0</v>
      </c>
      <c r="Q17" s="559">
        <v>0</v>
      </c>
      <c r="R17" s="559">
        <v>0</v>
      </c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</row>
    <row r="18" spans="1:18" ht="34.5" customHeight="1">
      <c r="A18" s="315" t="s">
        <v>899</v>
      </c>
      <c r="B18" s="457">
        <f t="shared" si="1"/>
        <v>1</v>
      </c>
      <c r="C18" s="457">
        <f t="shared" si="2"/>
        <v>1</v>
      </c>
      <c r="D18" s="559">
        <v>0</v>
      </c>
      <c r="E18" s="559">
        <v>0</v>
      </c>
      <c r="F18" s="178">
        <v>1</v>
      </c>
      <c r="G18" s="559">
        <v>0</v>
      </c>
      <c r="H18" s="559">
        <v>0</v>
      </c>
      <c r="I18" s="559">
        <v>0</v>
      </c>
      <c r="J18" s="178"/>
      <c r="K18" s="559">
        <v>0</v>
      </c>
      <c r="L18" s="559">
        <v>0</v>
      </c>
      <c r="M18" s="559">
        <v>0</v>
      </c>
      <c r="N18" s="559">
        <v>0</v>
      </c>
      <c r="O18" s="559">
        <v>0</v>
      </c>
      <c r="P18" s="559">
        <v>0</v>
      </c>
      <c r="Q18" s="559">
        <v>0</v>
      </c>
      <c r="R18" s="559">
        <v>0</v>
      </c>
    </row>
    <row r="19" spans="1:18" ht="34.5" customHeight="1">
      <c r="A19" s="315" t="s">
        <v>900</v>
      </c>
      <c r="B19" s="457">
        <f t="shared" si="1"/>
        <v>6</v>
      </c>
      <c r="C19" s="457">
        <f t="shared" si="2"/>
        <v>6</v>
      </c>
      <c r="D19" s="561">
        <v>3</v>
      </c>
      <c r="E19" s="178">
        <v>1</v>
      </c>
      <c r="F19" s="178">
        <v>1</v>
      </c>
      <c r="G19" s="178">
        <v>1</v>
      </c>
      <c r="H19" s="559">
        <v>0</v>
      </c>
      <c r="I19" s="559">
        <v>0</v>
      </c>
      <c r="J19" s="178"/>
      <c r="K19" s="559">
        <v>0</v>
      </c>
      <c r="L19" s="559">
        <v>0</v>
      </c>
      <c r="M19" s="559">
        <v>0</v>
      </c>
      <c r="N19" s="559">
        <v>0</v>
      </c>
      <c r="O19" s="559">
        <v>0</v>
      </c>
      <c r="P19" s="559">
        <v>0</v>
      </c>
      <c r="Q19" s="559">
        <v>0</v>
      </c>
      <c r="R19" s="559">
        <v>0</v>
      </c>
    </row>
    <row r="20" spans="1:18" ht="34.5" customHeight="1" thickBot="1">
      <c r="A20" s="458" t="s">
        <v>901</v>
      </c>
      <c r="B20" s="562">
        <f t="shared" si="1"/>
        <v>2</v>
      </c>
      <c r="C20" s="562">
        <f t="shared" si="2"/>
        <v>2</v>
      </c>
      <c r="D20" s="526">
        <v>0</v>
      </c>
      <c r="E20" s="526">
        <v>0</v>
      </c>
      <c r="F20" s="345">
        <v>2</v>
      </c>
      <c r="G20" s="563">
        <v>0</v>
      </c>
      <c r="H20" s="526">
        <v>0</v>
      </c>
      <c r="I20" s="526">
        <v>0</v>
      </c>
      <c r="J20" s="345"/>
      <c r="K20" s="526">
        <v>0</v>
      </c>
      <c r="L20" s="526">
        <v>0</v>
      </c>
      <c r="M20" s="526">
        <v>0</v>
      </c>
      <c r="N20" s="526">
        <v>0</v>
      </c>
      <c r="O20" s="526">
        <v>0</v>
      </c>
      <c r="P20" s="526">
        <v>0</v>
      </c>
      <c r="Q20" s="526">
        <v>0</v>
      </c>
      <c r="R20" s="526">
        <v>0</v>
      </c>
    </row>
    <row r="21" spans="1:42" ht="12" customHeight="1" thickTop="1">
      <c r="A21" s="423" t="s">
        <v>532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3"/>
      <c r="R21" s="424"/>
      <c r="S21" s="424"/>
      <c r="T21" s="424"/>
      <c r="U21" s="424"/>
      <c r="V21" s="424"/>
      <c r="W21" s="424"/>
      <c r="X21" s="424">
        <f>SUM(X14:X20)</f>
        <v>0</v>
      </c>
      <c r="Y21" s="424"/>
      <c r="Z21" s="424"/>
      <c r="AA21" s="424"/>
      <c r="AB21" s="424"/>
      <c r="AC21" s="424"/>
      <c r="AD21" s="424"/>
      <c r="AE21" s="424"/>
      <c r="AF21" s="316"/>
      <c r="AG21" s="316"/>
      <c r="AH21" s="316"/>
      <c r="AI21" s="316"/>
      <c r="AJ21" s="316"/>
      <c r="AK21" s="316"/>
      <c r="AL21" s="316"/>
      <c r="AP21" s="427"/>
    </row>
    <row r="22" spans="1:10" ht="12" customHeight="1">
      <c r="A22" s="888" t="s">
        <v>533</v>
      </c>
      <c r="B22" s="888"/>
      <c r="C22" s="888"/>
      <c r="D22" s="564"/>
      <c r="E22" s="564"/>
      <c r="F22" s="564"/>
      <c r="G22" s="564"/>
      <c r="H22" s="564"/>
      <c r="I22" s="564"/>
      <c r="J22" s="565"/>
    </row>
    <row r="24" ht="13.5">
      <c r="D24" s="566"/>
    </row>
  </sheetData>
  <sheetProtection/>
  <mergeCells count="9">
    <mergeCell ref="A22:C22"/>
    <mergeCell ref="A1:G1"/>
    <mergeCell ref="K1:R1"/>
    <mergeCell ref="C3:G3"/>
    <mergeCell ref="O3:R3"/>
    <mergeCell ref="C4:G4"/>
    <mergeCell ref="O4:R4"/>
    <mergeCell ref="G5:I5"/>
    <mergeCell ref="G6:I6"/>
  </mergeCells>
  <printOptions horizontalCentered="1"/>
  <pageMargins left="0.39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0"/>
  <sheetViews>
    <sheetView zoomScalePageLayoutView="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2" sqref="R22"/>
    </sheetView>
  </sheetViews>
  <sheetFormatPr defaultColWidth="8.88671875" defaultRowHeight="13.5"/>
  <cols>
    <col min="1" max="1" width="14.5546875" style="59" customWidth="1"/>
    <col min="2" max="6" width="13.10546875" style="128" customWidth="1"/>
    <col min="7" max="7" width="2.77734375" style="79" customWidth="1"/>
    <col min="8" max="10" width="11.99609375" style="128" customWidth="1"/>
    <col min="11" max="13" width="11.99609375" style="168" customWidth="1"/>
    <col min="14" max="16384" width="8.88671875" style="51" customWidth="1"/>
  </cols>
  <sheetData>
    <row r="1" spans="1:13" s="462" customFormat="1" ht="27.75" customHeight="1">
      <c r="A1" s="866" t="s">
        <v>1006</v>
      </c>
      <c r="B1" s="866"/>
      <c r="C1" s="866"/>
      <c r="D1" s="866"/>
      <c r="E1" s="866"/>
      <c r="F1" s="866"/>
      <c r="G1" s="461"/>
      <c r="H1" s="896" t="s">
        <v>1007</v>
      </c>
      <c r="I1" s="896"/>
      <c r="J1" s="896"/>
      <c r="K1" s="896"/>
      <c r="L1" s="896"/>
      <c r="M1" s="896"/>
    </row>
    <row r="2" spans="1:13" s="318" customFormat="1" ht="25.5" customHeight="1" thickBot="1">
      <c r="A2" s="393" t="s">
        <v>137</v>
      </c>
      <c r="B2" s="463"/>
      <c r="C2" s="463"/>
      <c r="D2" s="463"/>
      <c r="E2" s="463"/>
      <c r="F2" s="464"/>
      <c r="G2" s="465"/>
      <c r="H2" s="463"/>
      <c r="I2" s="463"/>
      <c r="J2" s="463"/>
      <c r="K2" s="466"/>
      <c r="L2" s="466"/>
      <c r="M2" s="467" t="s">
        <v>926</v>
      </c>
    </row>
    <row r="3" spans="1:13" s="318" customFormat="1" ht="16.5" customHeight="1" thickTop="1">
      <c r="A3" s="404" t="s">
        <v>981</v>
      </c>
      <c r="B3" s="407" t="s">
        <v>1008</v>
      </c>
      <c r="C3" s="409" t="s">
        <v>1009</v>
      </c>
      <c r="D3" s="409" t="s">
        <v>1010</v>
      </c>
      <c r="E3" s="468" t="s">
        <v>1011</v>
      </c>
      <c r="F3" s="469" t="s">
        <v>3</v>
      </c>
      <c r="G3" s="408"/>
      <c r="H3" s="409" t="s">
        <v>4</v>
      </c>
      <c r="I3" s="409" t="s">
        <v>5</v>
      </c>
      <c r="J3" s="468" t="s">
        <v>1012</v>
      </c>
      <c r="K3" s="468" t="s">
        <v>1013</v>
      </c>
      <c r="L3" s="470" t="s">
        <v>1014</v>
      </c>
      <c r="M3" s="469" t="s">
        <v>1015</v>
      </c>
    </row>
    <row r="4" spans="1:13" s="318" customFormat="1" ht="16.5" customHeight="1">
      <c r="A4" s="404" t="s">
        <v>1016</v>
      </c>
      <c r="B4" s="407" t="s">
        <v>1017</v>
      </c>
      <c r="C4" s="409" t="s">
        <v>1018</v>
      </c>
      <c r="D4" s="409"/>
      <c r="E4" s="407" t="s">
        <v>1019</v>
      </c>
      <c r="F4" s="408"/>
      <c r="G4" s="408"/>
      <c r="H4" s="409"/>
      <c r="I4" s="409"/>
      <c r="J4" s="409"/>
      <c r="K4" s="409"/>
      <c r="L4" s="409"/>
      <c r="M4" s="408"/>
    </row>
    <row r="5" spans="1:13" s="318" customFormat="1" ht="16.5" customHeight="1">
      <c r="A5" s="404" t="s">
        <v>1020</v>
      </c>
      <c r="B5" s="407" t="s">
        <v>1021</v>
      </c>
      <c r="C5" s="409"/>
      <c r="D5" s="409"/>
      <c r="E5" s="407"/>
      <c r="F5" s="408" t="s">
        <v>87</v>
      </c>
      <c r="G5" s="408"/>
      <c r="H5" s="409"/>
      <c r="I5" s="409"/>
      <c r="J5" s="409"/>
      <c r="K5" s="409"/>
      <c r="L5" s="409" t="s">
        <v>1022</v>
      </c>
      <c r="M5" s="408"/>
    </row>
    <row r="6" spans="1:13" s="318" customFormat="1" ht="16.5" customHeight="1">
      <c r="A6" s="471" t="s">
        <v>141</v>
      </c>
      <c r="B6" s="413" t="s">
        <v>1023</v>
      </c>
      <c r="C6" s="415" t="s">
        <v>1024</v>
      </c>
      <c r="D6" s="415" t="s">
        <v>1025</v>
      </c>
      <c r="E6" s="413" t="s">
        <v>88</v>
      </c>
      <c r="F6" s="414" t="s">
        <v>89</v>
      </c>
      <c r="G6" s="408"/>
      <c r="H6" s="415" t="s">
        <v>1026</v>
      </c>
      <c r="I6" s="415" t="s">
        <v>1027</v>
      </c>
      <c r="J6" s="472" t="s">
        <v>1028</v>
      </c>
      <c r="K6" s="472" t="s">
        <v>1029</v>
      </c>
      <c r="L6" s="411" t="s">
        <v>1030</v>
      </c>
      <c r="M6" s="473" t="s">
        <v>1031</v>
      </c>
    </row>
    <row r="7" spans="1:13" s="318" customFormat="1" ht="36.75" customHeight="1">
      <c r="A7" s="397">
        <v>2008</v>
      </c>
      <c r="B7" s="475">
        <v>712</v>
      </c>
      <c r="C7" s="476">
        <v>145</v>
      </c>
      <c r="D7" s="475">
        <v>573</v>
      </c>
      <c r="E7" s="475">
        <v>282</v>
      </c>
      <c r="F7" s="475">
        <v>695</v>
      </c>
      <c r="G7" s="475"/>
      <c r="H7" s="475">
        <v>173</v>
      </c>
      <c r="I7" s="475">
        <v>521</v>
      </c>
      <c r="J7" s="475">
        <v>116</v>
      </c>
      <c r="K7" s="475">
        <v>8834</v>
      </c>
      <c r="L7" s="475">
        <v>1200</v>
      </c>
      <c r="M7" s="476">
        <v>335</v>
      </c>
    </row>
    <row r="8" spans="1:13" s="318" customFormat="1" ht="36.75" customHeight="1">
      <c r="A8" s="397">
        <v>2009</v>
      </c>
      <c r="B8" s="475">
        <v>644</v>
      </c>
      <c r="C8" s="475">
        <v>162</v>
      </c>
      <c r="D8" s="475">
        <v>516</v>
      </c>
      <c r="E8" s="475">
        <v>309</v>
      </c>
      <c r="F8" s="475">
        <v>712</v>
      </c>
      <c r="G8" s="475"/>
      <c r="H8" s="475">
        <v>300</v>
      </c>
      <c r="I8" s="475">
        <v>394</v>
      </c>
      <c r="J8" s="475">
        <v>76</v>
      </c>
      <c r="K8" s="475">
        <v>7408</v>
      </c>
      <c r="L8" s="475">
        <v>1736</v>
      </c>
      <c r="M8" s="475">
        <v>449</v>
      </c>
    </row>
    <row r="9" spans="1:13" s="318" customFormat="1" ht="36.75" customHeight="1">
      <c r="A9" s="397">
        <v>2010</v>
      </c>
      <c r="B9" s="475">
        <v>683</v>
      </c>
      <c r="C9" s="475">
        <v>204</v>
      </c>
      <c r="D9" s="475">
        <v>546</v>
      </c>
      <c r="E9" s="475">
        <v>319</v>
      </c>
      <c r="F9" s="475">
        <v>703</v>
      </c>
      <c r="G9" s="475"/>
      <c r="H9" s="475">
        <v>140</v>
      </c>
      <c r="I9" s="475">
        <v>382</v>
      </c>
      <c r="J9" s="475">
        <v>90</v>
      </c>
      <c r="K9" s="475">
        <v>7311</v>
      </c>
      <c r="L9" s="475">
        <v>989</v>
      </c>
      <c r="M9" s="475">
        <v>461</v>
      </c>
    </row>
    <row r="10" spans="1:13" s="318" customFormat="1" ht="36.75" customHeight="1">
      <c r="A10" s="397">
        <v>2011</v>
      </c>
      <c r="B10" s="475">
        <v>697</v>
      </c>
      <c r="C10" s="475">
        <v>175</v>
      </c>
      <c r="D10" s="475">
        <v>580</v>
      </c>
      <c r="E10" s="475">
        <v>300</v>
      </c>
      <c r="F10" s="475">
        <v>757</v>
      </c>
      <c r="G10" s="475"/>
      <c r="H10" s="475">
        <v>120</v>
      </c>
      <c r="I10" s="475">
        <v>437</v>
      </c>
      <c r="J10" s="475">
        <v>83</v>
      </c>
      <c r="K10" s="475">
        <v>8647</v>
      </c>
      <c r="L10" s="475">
        <v>792</v>
      </c>
      <c r="M10" s="475">
        <v>280</v>
      </c>
    </row>
    <row r="11" spans="1:13" s="318" customFormat="1" ht="36.75" customHeight="1">
      <c r="A11" s="454">
        <v>2012</v>
      </c>
      <c r="B11" s="477">
        <f>SUM(B12:B18)</f>
        <v>534</v>
      </c>
      <c r="C11" s="477">
        <f>SUM(C12:C18)</f>
        <v>192</v>
      </c>
      <c r="D11" s="477">
        <f>SUM(D12:D18)</f>
        <v>417</v>
      </c>
      <c r="E11" s="477">
        <f>SUM(E12:E18)</f>
        <v>289</v>
      </c>
      <c r="F11" s="477">
        <v>621</v>
      </c>
      <c r="G11" s="477"/>
      <c r="H11" s="477">
        <f aca="true" t="shared" si="0" ref="H11:M11">SUM(H12:H18)</f>
        <v>100</v>
      </c>
      <c r="I11" s="477">
        <f t="shared" si="0"/>
        <v>318</v>
      </c>
      <c r="J11" s="477">
        <f t="shared" si="0"/>
        <v>47</v>
      </c>
      <c r="K11" s="477">
        <f t="shared" si="0"/>
        <v>9009</v>
      </c>
      <c r="L11" s="477">
        <f t="shared" si="0"/>
        <v>584</v>
      </c>
      <c r="M11" s="477">
        <f t="shared" si="0"/>
        <v>714</v>
      </c>
    </row>
    <row r="12" spans="1:13" s="318" customFormat="1" ht="36.75" customHeight="1">
      <c r="A12" s="315" t="s">
        <v>1032</v>
      </c>
      <c r="B12" s="475">
        <v>275</v>
      </c>
      <c r="C12" s="476">
        <v>71</v>
      </c>
      <c r="D12" s="475">
        <v>214</v>
      </c>
      <c r="E12" s="475">
        <v>153</v>
      </c>
      <c r="F12" s="475">
        <v>272</v>
      </c>
      <c r="G12" s="475"/>
      <c r="H12" s="475">
        <v>31</v>
      </c>
      <c r="I12" s="475">
        <v>176</v>
      </c>
      <c r="J12" s="476">
        <v>29</v>
      </c>
      <c r="K12" s="475">
        <v>2520</v>
      </c>
      <c r="L12" s="475">
        <v>69</v>
      </c>
      <c r="M12" s="476">
        <v>190</v>
      </c>
    </row>
    <row r="13" spans="1:13" s="318" customFormat="1" ht="36.75" customHeight="1">
      <c r="A13" s="315" t="s">
        <v>1033</v>
      </c>
      <c r="B13" s="475">
        <v>51</v>
      </c>
      <c r="C13" s="476">
        <v>15</v>
      </c>
      <c r="D13" s="475">
        <v>36</v>
      </c>
      <c r="E13" s="475">
        <v>23</v>
      </c>
      <c r="F13" s="475">
        <v>74</v>
      </c>
      <c r="G13" s="475"/>
      <c r="H13" s="475">
        <v>14</v>
      </c>
      <c r="I13" s="475">
        <v>28</v>
      </c>
      <c r="J13" s="475">
        <v>4</v>
      </c>
      <c r="K13" s="475">
        <v>1089</v>
      </c>
      <c r="L13" s="475">
        <v>111</v>
      </c>
      <c r="M13" s="476">
        <v>93</v>
      </c>
    </row>
    <row r="14" spans="1:13" s="318" customFormat="1" ht="36.75" customHeight="1">
      <c r="A14" s="315" t="s">
        <v>1034</v>
      </c>
      <c r="B14" s="475">
        <v>29</v>
      </c>
      <c r="C14" s="476">
        <v>19</v>
      </c>
      <c r="D14" s="475">
        <v>18</v>
      </c>
      <c r="E14" s="475">
        <v>12</v>
      </c>
      <c r="F14" s="475">
        <v>40</v>
      </c>
      <c r="G14" s="475"/>
      <c r="H14" s="475">
        <v>13</v>
      </c>
      <c r="I14" s="475">
        <v>22</v>
      </c>
      <c r="J14" s="475">
        <v>3</v>
      </c>
      <c r="K14" s="475">
        <v>1170</v>
      </c>
      <c r="L14" s="475">
        <v>93</v>
      </c>
      <c r="M14" s="476">
        <v>92</v>
      </c>
    </row>
    <row r="15" spans="1:13" s="392" customFormat="1" ht="36.75" customHeight="1">
      <c r="A15" s="315" t="s">
        <v>1035</v>
      </c>
      <c r="B15" s="475">
        <v>70</v>
      </c>
      <c r="C15" s="476">
        <v>62</v>
      </c>
      <c r="D15" s="475">
        <v>55</v>
      </c>
      <c r="E15" s="475">
        <v>57</v>
      </c>
      <c r="F15" s="475">
        <v>127</v>
      </c>
      <c r="G15" s="475"/>
      <c r="H15" s="475">
        <v>21</v>
      </c>
      <c r="I15" s="475">
        <v>34</v>
      </c>
      <c r="J15" s="475">
        <v>5</v>
      </c>
      <c r="K15" s="475">
        <v>1635</v>
      </c>
      <c r="L15" s="475">
        <v>121</v>
      </c>
      <c r="M15" s="476">
        <v>126</v>
      </c>
    </row>
    <row r="16" spans="1:23" s="316" customFormat="1" ht="36.75" customHeight="1">
      <c r="A16" s="315" t="s">
        <v>1036</v>
      </c>
      <c r="B16" s="478">
        <v>38</v>
      </c>
      <c r="C16" s="476">
        <v>14</v>
      </c>
      <c r="D16" s="479">
        <v>34</v>
      </c>
      <c r="E16" s="479">
        <v>12</v>
      </c>
      <c r="F16" s="479">
        <v>34</v>
      </c>
      <c r="G16" s="479"/>
      <c r="H16" s="479">
        <v>7</v>
      </c>
      <c r="I16" s="479">
        <v>25</v>
      </c>
      <c r="J16" s="479">
        <v>4</v>
      </c>
      <c r="K16" s="475">
        <v>979</v>
      </c>
      <c r="L16" s="479">
        <v>52</v>
      </c>
      <c r="M16" s="479">
        <v>85</v>
      </c>
      <c r="N16" s="318"/>
      <c r="O16" s="318"/>
      <c r="P16" s="318"/>
      <c r="Q16" s="318"/>
      <c r="R16" s="318"/>
      <c r="S16" s="318"/>
      <c r="T16" s="318"/>
      <c r="U16" s="318"/>
      <c r="V16" s="318"/>
      <c r="W16" s="318"/>
    </row>
    <row r="17" spans="1:23" s="316" customFormat="1" ht="36.75" customHeight="1">
      <c r="A17" s="315" t="s">
        <v>1037</v>
      </c>
      <c r="B17" s="478">
        <v>44</v>
      </c>
      <c r="C17" s="476">
        <v>5</v>
      </c>
      <c r="D17" s="479">
        <v>40</v>
      </c>
      <c r="E17" s="479">
        <v>16</v>
      </c>
      <c r="F17" s="479">
        <v>41</v>
      </c>
      <c r="G17" s="479"/>
      <c r="H17" s="479">
        <v>7</v>
      </c>
      <c r="I17" s="479">
        <v>26</v>
      </c>
      <c r="J17" s="479">
        <v>2</v>
      </c>
      <c r="K17" s="479">
        <v>886</v>
      </c>
      <c r="L17" s="479">
        <v>89</v>
      </c>
      <c r="M17" s="476">
        <v>71</v>
      </c>
      <c r="N17" s="318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23" s="316" customFormat="1" ht="36.75" customHeight="1">
      <c r="A18" s="315" t="s">
        <v>180</v>
      </c>
      <c r="B18" s="478">
        <v>27</v>
      </c>
      <c r="C18" s="476">
        <v>6</v>
      </c>
      <c r="D18" s="479">
        <v>20</v>
      </c>
      <c r="E18" s="479">
        <v>16</v>
      </c>
      <c r="F18" s="479">
        <v>33</v>
      </c>
      <c r="G18" s="479"/>
      <c r="H18" s="479">
        <v>7</v>
      </c>
      <c r="I18" s="479">
        <v>7</v>
      </c>
      <c r="J18" s="455">
        <v>0</v>
      </c>
      <c r="K18" s="479">
        <v>730</v>
      </c>
      <c r="L18" s="479">
        <v>49</v>
      </c>
      <c r="M18" s="476">
        <v>57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</row>
    <row r="19" spans="1:23" s="316" customFormat="1" ht="36.75" customHeight="1" thickBot="1">
      <c r="A19" s="458" t="s">
        <v>1038</v>
      </c>
      <c r="B19" s="658">
        <v>0</v>
      </c>
      <c r="C19" s="658">
        <v>0</v>
      </c>
      <c r="D19" s="658">
        <v>0</v>
      </c>
      <c r="E19" s="658">
        <v>0</v>
      </c>
      <c r="F19" s="658">
        <v>0</v>
      </c>
      <c r="G19" s="479"/>
      <c r="H19" s="658">
        <v>0</v>
      </c>
      <c r="I19" s="658">
        <v>0</v>
      </c>
      <c r="J19" s="658">
        <v>0</v>
      </c>
      <c r="K19" s="658">
        <v>0</v>
      </c>
      <c r="L19" s="658">
        <v>0</v>
      </c>
      <c r="M19" s="658">
        <v>0</v>
      </c>
      <c r="N19" s="318"/>
      <c r="O19" s="318"/>
      <c r="P19" s="318"/>
      <c r="Q19" s="318"/>
      <c r="R19" s="318"/>
      <c r="S19" s="318"/>
      <c r="T19" s="318"/>
      <c r="U19" s="318"/>
      <c r="V19" s="318"/>
      <c r="W19" s="318"/>
    </row>
    <row r="20" spans="1:31" s="316" customFormat="1" ht="12" customHeight="1" thickTop="1">
      <c r="A20" s="423" t="s">
        <v>1039</v>
      </c>
      <c r="B20" s="424"/>
      <c r="C20" s="425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6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318"/>
      <c r="AE20" s="427"/>
    </row>
    <row r="21" spans="1:13" s="316" customFormat="1" ht="13.5">
      <c r="A21" s="317"/>
      <c r="B21" s="480"/>
      <c r="C21" s="480"/>
      <c r="D21" s="480"/>
      <c r="E21" s="480"/>
      <c r="F21" s="480"/>
      <c r="G21" s="426"/>
      <c r="H21" s="480"/>
      <c r="I21" s="480"/>
      <c r="J21" s="480"/>
      <c r="K21" s="481"/>
      <c r="L21" s="481"/>
      <c r="M21" s="481"/>
    </row>
    <row r="22" spans="1:13" s="316" customFormat="1" ht="13.5">
      <c r="A22" s="317"/>
      <c r="B22" s="480"/>
      <c r="C22" s="480"/>
      <c r="D22" s="480"/>
      <c r="E22" s="480"/>
      <c r="F22" s="480"/>
      <c r="G22" s="426"/>
      <c r="H22" s="480"/>
      <c r="I22" s="480"/>
      <c r="J22" s="480"/>
      <c r="K22" s="481"/>
      <c r="L22" s="481"/>
      <c r="M22" s="481"/>
    </row>
    <row r="23" spans="1:13" s="316" customFormat="1" ht="13.5">
      <c r="A23" s="317"/>
      <c r="B23" s="480"/>
      <c r="C23" s="480"/>
      <c r="D23" s="480"/>
      <c r="E23" s="480"/>
      <c r="F23" s="480"/>
      <c r="G23" s="426"/>
      <c r="H23" s="480"/>
      <c r="I23" s="480"/>
      <c r="J23" s="480"/>
      <c r="K23" s="481"/>
      <c r="L23" s="481"/>
      <c r="M23" s="481"/>
    </row>
    <row r="24" spans="1:13" s="316" customFormat="1" ht="13.5">
      <c r="A24" s="317"/>
      <c r="B24" s="480"/>
      <c r="C24" s="480"/>
      <c r="D24" s="480"/>
      <c r="E24" s="480"/>
      <c r="F24" s="480"/>
      <c r="G24" s="426"/>
      <c r="H24" s="480"/>
      <c r="I24" s="480"/>
      <c r="J24" s="480"/>
      <c r="K24" s="481"/>
      <c r="L24" s="481"/>
      <c r="M24" s="481"/>
    </row>
    <row r="25" spans="1:13" s="316" customFormat="1" ht="13.5">
      <c r="A25" s="317"/>
      <c r="B25" s="480"/>
      <c r="C25" s="480"/>
      <c r="D25" s="480"/>
      <c r="E25" s="480"/>
      <c r="F25" s="480"/>
      <c r="G25" s="426"/>
      <c r="H25" s="480"/>
      <c r="I25" s="480"/>
      <c r="J25" s="480"/>
      <c r="K25" s="481"/>
      <c r="L25" s="481"/>
      <c r="M25" s="481"/>
    </row>
    <row r="26" spans="1:13" s="316" customFormat="1" ht="13.5">
      <c r="A26" s="317"/>
      <c r="B26" s="480"/>
      <c r="C26" s="480"/>
      <c r="D26" s="480"/>
      <c r="E26" s="480"/>
      <c r="F26" s="480"/>
      <c r="G26" s="426"/>
      <c r="H26" s="480"/>
      <c r="I26" s="480"/>
      <c r="J26" s="480"/>
      <c r="K26" s="481"/>
      <c r="L26" s="481"/>
      <c r="M26" s="481"/>
    </row>
    <row r="27" spans="1:13" s="316" customFormat="1" ht="13.5">
      <c r="A27" s="317"/>
      <c r="B27" s="480"/>
      <c r="C27" s="480"/>
      <c r="D27" s="480"/>
      <c r="E27" s="480"/>
      <c r="F27" s="480"/>
      <c r="G27" s="426"/>
      <c r="H27" s="480"/>
      <c r="I27" s="480"/>
      <c r="J27" s="480"/>
      <c r="K27" s="481"/>
      <c r="L27" s="481"/>
      <c r="M27" s="481"/>
    </row>
    <row r="28" spans="1:13" s="316" customFormat="1" ht="13.5">
      <c r="A28" s="317"/>
      <c r="B28" s="480"/>
      <c r="C28" s="480"/>
      <c r="D28" s="480"/>
      <c r="E28" s="480"/>
      <c r="F28" s="480"/>
      <c r="G28" s="426"/>
      <c r="H28" s="480"/>
      <c r="I28" s="480"/>
      <c r="J28" s="480"/>
      <c r="K28" s="481"/>
      <c r="L28" s="481"/>
      <c r="M28" s="481"/>
    </row>
    <row r="29" spans="1:13" s="316" customFormat="1" ht="13.5">
      <c r="A29" s="317"/>
      <c r="B29" s="480"/>
      <c r="C29" s="480"/>
      <c r="D29" s="480"/>
      <c r="E29" s="480"/>
      <c r="F29" s="480"/>
      <c r="G29" s="426"/>
      <c r="H29" s="480"/>
      <c r="I29" s="480"/>
      <c r="J29" s="480"/>
      <c r="K29" s="481"/>
      <c r="L29" s="481"/>
      <c r="M29" s="481"/>
    </row>
    <row r="30" spans="1:13" s="316" customFormat="1" ht="13.5">
      <c r="A30" s="317"/>
      <c r="B30" s="480"/>
      <c r="C30" s="480"/>
      <c r="D30" s="480"/>
      <c r="E30" s="480"/>
      <c r="F30" s="480"/>
      <c r="G30" s="426"/>
      <c r="H30" s="480"/>
      <c r="I30" s="480"/>
      <c r="J30" s="480"/>
      <c r="K30" s="481"/>
      <c r="L30" s="481"/>
      <c r="M30" s="481"/>
    </row>
  </sheetData>
  <sheetProtection/>
  <protectedRanges>
    <protectedRange sqref="B19:F19" name="범위1_14_1_3_1_2_1_1"/>
    <protectedRange sqref="H19:L19" name="범위1_14_1_3_1_1_1_1_1"/>
    <protectedRange sqref="M19" name="범위1_14_1_3_1_1_1_1"/>
  </protectedRanges>
  <mergeCells count="2">
    <mergeCell ref="A1:F1"/>
    <mergeCell ref="H1:M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61"/>
  <sheetViews>
    <sheetView zoomScalePageLayoutView="0" workbookViewId="0" topLeftCell="A4">
      <selection activeCell="O10" sqref="O10"/>
    </sheetView>
  </sheetViews>
  <sheetFormatPr defaultColWidth="8.88671875" defaultRowHeight="13.5"/>
  <cols>
    <col min="1" max="1" width="14.5546875" style="618" customWidth="1"/>
    <col min="2" max="7" width="11.3359375" style="618" customWidth="1"/>
    <col min="8" max="8" width="2.77734375" style="618" customWidth="1"/>
    <col min="9" max="14" width="8.5546875" style="621" customWidth="1"/>
    <col min="15" max="15" width="8.5546875" style="618" customWidth="1"/>
    <col min="16" max="16" width="8.5546875" style="518" customWidth="1"/>
    <col min="17" max="17" width="11.77734375" style="612" customWidth="1"/>
    <col min="18" max="21" width="6.6640625" style="612" customWidth="1"/>
    <col min="22" max="27" width="6.6640625" style="518" customWidth="1"/>
    <col min="28" max="28" width="2.77734375" style="518" customWidth="1"/>
    <col min="29" max="32" width="6.6640625" style="487" customWidth="1"/>
    <col min="33" max="33" width="6.6640625" style="518" customWidth="1"/>
    <col min="34" max="35" width="6.6640625" style="622" customWidth="1"/>
    <col min="36" max="36" width="6.6640625" style="521" customWidth="1"/>
    <col min="37" max="40" width="6.6640625" style="518" customWidth="1"/>
    <col min="41" max="41" width="14.5546875" style="518" customWidth="1"/>
    <col min="42" max="51" width="6.6640625" style="518" customWidth="1"/>
    <col min="52" max="52" width="2.77734375" style="518" customWidth="1"/>
    <col min="53" max="62" width="5.99609375" style="518" customWidth="1"/>
    <col min="63" max="63" width="12.21484375" style="518" customWidth="1"/>
    <col min="64" max="16384" width="8.88671875" style="518" customWidth="1"/>
  </cols>
  <sheetData>
    <row r="1" spans="1:63" s="485" customFormat="1" ht="45" customHeight="1">
      <c r="A1" s="916" t="s">
        <v>1040</v>
      </c>
      <c r="B1" s="916"/>
      <c r="C1" s="916"/>
      <c r="D1" s="916"/>
      <c r="E1" s="916"/>
      <c r="F1" s="916"/>
      <c r="G1" s="916"/>
      <c r="H1" s="482"/>
      <c r="I1" s="919" t="s">
        <v>1041</v>
      </c>
      <c r="J1" s="920"/>
      <c r="K1" s="920"/>
      <c r="L1" s="920"/>
      <c r="M1" s="920"/>
      <c r="N1" s="920"/>
      <c r="O1" s="920"/>
      <c r="P1" s="920"/>
      <c r="Q1" s="916" t="s">
        <v>1042</v>
      </c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483"/>
      <c r="AC1" s="919" t="s">
        <v>1043</v>
      </c>
      <c r="AD1" s="923"/>
      <c r="AE1" s="923"/>
      <c r="AF1" s="923"/>
      <c r="AG1" s="923"/>
      <c r="AH1" s="923"/>
      <c r="AI1" s="923"/>
      <c r="AJ1" s="923"/>
      <c r="AK1" s="923"/>
      <c r="AL1" s="923"/>
      <c r="AM1" s="923"/>
      <c r="AN1" s="923"/>
      <c r="AO1" s="916" t="s">
        <v>1044</v>
      </c>
      <c r="AP1" s="916"/>
      <c r="AQ1" s="916"/>
      <c r="AR1" s="916"/>
      <c r="AS1" s="916"/>
      <c r="AT1" s="916"/>
      <c r="AU1" s="916"/>
      <c r="AV1" s="921"/>
      <c r="AW1" s="921"/>
      <c r="AX1" s="921"/>
      <c r="AY1" s="921"/>
      <c r="AZ1" s="484"/>
      <c r="BA1" s="919" t="s">
        <v>1045</v>
      </c>
      <c r="BB1" s="923"/>
      <c r="BC1" s="923"/>
      <c r="BD1" s="923"/>
      <c r="BE1" s="923"/>
      <c r="BF1" s="923"/>
      <c r="BG1" s="923"/>
      <c r="BH1" s="923"/>
      <c r="BI1" s="923"/>
      <c r="BJ1" s="923"/>
      <c r="BK1" s="924"/>
    </row>
    <row r="2" spans="1:63" s="487" customFormat="1" ht="21" customHeight="1" thickBot="1">
      <c r="A2" s="486" t="s">
        <v>1046</v>
      </c>
      <c r="B2" s="486"/>
      <c r="C2" s="486"/>
      <c r="D2" s="486"/>
      <c r="E2" s="486"/>
      <c r="F2" s="486"/>
      <c r="G2" s="486"/>
      <c r="I2" s="488"/>
      <c r="J2" s="488"/>
      <c r="K2" s="488"/>
      <c r="L2" s="488"/>
      <c r="M2" s="488"/>
      <c r="N2" s="611"/>
      <c r="O2" s="611"/>
      <c r="P2" s="489" t="s">
        <v>1047</v>
      </c>
      <c r="Q2" s="486" t="s">
        <v>1046</v>
      </c>
      <c r="R2" s="612"/>
      <c r="S2" s="612"/>
      <c r="T2" s="612"/>
      <c r="U2" s="612"/>
      <c r="V2" s="518"/>
      <c r="W2" s="518"/>
      <c r="X2" s="518"/>
      <c r="Y2" s="518"/>
      <c r="Z2" s="518"/>
      <c r="AA2" s="518"/>
      <c r="AB2" s="518"/>
      <c r="AC2" s="486"/>
      <c r="AD2" s="486"/>
      <c r="AE2" s="486"/>
      <c r="AF2" s="486"/>
      <c r="AG2" s="611"/>
      <c r="AH2" s="488"/>
      <c r="AI2" s="488"/>
      <c r="AN2" s="489" t="s">
        <v>1047</v>
      </c>
      <c r="AO2" s="486" t="s">
        <v>1046</v>
      </c>
      <c r="BK2" s="489" t="s">
        <v>1047</v>
      </c>
    </row>
    <row r="3" spans="1:63" s="487" customFormat="1" ht="24.75" customHeight="1" thickTop="1">
      <c r="A3" s="490" t="s">
        <v>981</v>
      </c>
      <c r="B3" s="909" t="s">
        <v>1048</v>
      </c>
      <c r="C3" s="910"/>
      <c r="D3" s="910"/>
      <c r="E3" s="910"/>
      <c r="F3" s="910"/>
      <c r="G3" s="910"/>
      <c r="H3" s="613"/>
      <c r="I3" s="915" t="s">
        <v>144</v>
      </c>
      <c r="J3" s="910"/>
      <c r="K3" s="910"/>
      <c r="L3" s="910"/>
      <c r="M3" s="910"/>
      <c r="N3" s="910"/>
      <c r="O3" s="910"/>
      <c r="P3" s="910"/>
      <c r="Q3" s="490" t="s">
        <v>981</v>
      </c>
      <c r="R3" s="909" t="s">
        <v>143</v>
      </c>
      <c r="S3" s="910"/>
      <c r="T3" s="910"/>
      <c r="U3" s="910"/>
      <c r="V3" s="910"/>
      <c r="W3" s="910"/>
      <c r="X3" s="910"/>
      <c r="Y3" s="910"/>
      <c r="Z3" s="910"/>
      <c r="AA3" s="910"/>
      <c r="AB3" s="491"/>
      <c r="AC3" s="915" t="s">
        <v>1049</v>
      </c>
      <c r="AD3" s="910"/>
      <c r="AE3" s="910"/>
      <c r="AF3" s="910"/>
      <c r="AG3" s="910"/>
      <c r="AH3" s="910"/>
      <c r="AI3" s="910"/>
      <c r="AJ3" s="910"/>
      <c r="AK3" s="910"/>
      <c r="AL3" s="910"/>
      <c r="AM3" s="910"/>
      <c r="AN3" s="910"/>
      <c r="AO3" s="490" t="s">
        <v>981</v>
      </c>
      <c r="AP3" s="909" t="s">
        <v>1050</v>
      </c>
      <c r="AQ3" s="910"/>
      <c r="AR3" s="910"/>
      <c r="AS3" s="910"/>
      <c r="AT3" s="910"/>
      <c r="AU3" s="910"/>
      <c r="AV3" s="910"/>
      <c r="AW3" s="910"/>
      <c r="AX3" s="910"/>
      <c r="AY3" s="910"/>
      <c r="AZ3" s="613"/>
      <c r="BA3" s="915" t="s">
        <v>1050</v>
      </c>
      <c r="BB3" s="910"/>
      <c r="BC3" s="910"/>
      <c r="BD3" s="910"/>
      <c r="BE3" s="910"/>
      <c r="BF3" s="910"/>
      <c r="BG3" s="910"/>
      <c r="BH3" s="910"/>
      <c r="BI3" s="910"/>
      <c r="BJ3" s="929"/>
      <c r="BK3" s="614" t="s">
        <v>1051</v>
      </c>
    </row>
    <row r="4" spans="1:63" s="487" customFormat="1" ht="16.5" customHeight="1">
      <c r="A4" s="491" t="s">
        <v>984</v>
      </c>
      <c r="B4" s="911" t="s">
        <v>1052</v>
      </c>
      <c r="C4" s="911"/>
      <c r="D4" s="905" t="s">
        <v>1053</v>
      </c>
      <c r="E4" s="918"/>
      <c r="F4" s="913" t="s">
        <v>6</v>
      </c>
      <c r="G4" s="913"/>
      <c r="H4" s="492"/>
      <c r="I4" s="906" t="s">
        <v>90</v>
      </c>
      <c r="J4" s="918"/>
      <c r="K4" s="905" t="s">
        <v>91</v>
      </c>
      <c r="L4" s="917"/>
      <c r="M4" s="905" t="s">
        <v>1054</v>
      </c>
      <c r="N4" s="906"/>
      <c r="O4" s="905" t="s">
        <v>1055</v>
      </c>
      <c r="P4" s="906"/>
      <c r="Q4" s="491" t="s">
        <v>984</v>
      </c>
      <c r="R4" s="911" t="s">
        <v>1052</v>
      </c>
      <c r="S4" s="911"/>
      <c r="T4" s="905" t="s">
        <v>1056</v>
      </c>
      <c r="U4" s="917"/>
      <c r="V4" s="906" t="s">
        <v>92</v>
      </c>
      <c r="W4" s="918"/>
      <c r="X4" s="905" t="s">
        <v>1009</v>
      </c>
      <c r="Y4" s="906"/>
      <c r="Z4" s="905" t="s">
        <v>1057</v>
      </c>
      <c r="AA4" s="906"/>
      <c r="AB4" s="491"/>
      <c r="AC4" s="906" t="s">
        <v>93</v>
      </c>
      <c r="AD4" s="917"/>
      <c r="AE4" s="900" t="s">
        <v>1058</v>
      </c>
      <c r="AF4" s="901"/>
      <c r="AG4" s="905" t="s">
        <v>1059</v>
      </c>
      <c r="AH4" s="918"/>
      <c r="AI4" s="900" t="s">
        <v>1060</v>
      </c>
      <c r="AJ4" s="901"/>
      <c r="AK4" s="905" t="s">
        <v>1061</v>
      </c>
      <c r="AL4" s="906"/>
      <c r="AM4" s="905" t="s">
        <v>1062</v>
      </c>
      <c r="AN4" s="906"/>
      <c r="AO4" s="491" t="s">
        <v>984</v>
      </c>
      <c r="AP4" s="905" t="s">
        <v>1052</v>
      </c>
      <c r="AQ4" s="917"/>
      <c r="AR4" s="905" t="s">
        <v>1063</v>
      </c>
      <c r="AS4" s="917"/>
      <c r="AT4" s="905" t="s">
        <v>1064</v>
      </c>
      <c r="AU4" s="917"/>
      <c r="AV4" s="905" t="s">
        <v>1065</v>
      </c>
      <c r="AW4" s="917"/>
      <c r="AX4" s="906" t="s">
        <v>1066</v>
      </c>
      <c r="AY4" s="917"/>
      <c r="AZ4" s="491"/>
      <c r="BA4" s="906" t="s">
        <v>1067</v>
      </c>
      <c r="BB4" s="917"/>
      <c r="BC4" s="905" t="s">
        <v>1068</v>
      </c>
      <c r="BD4" s="917"/>
      <c r="BE4" s="905" t="s">
        <v>1069</v>
      </c>
      <c r="BF4" s="917"/>
      <c r="BG4" s="905" t="s">
        <v>1070</v>
      </c>
      <c r="BH4" s="917"/>
      <c r="BI4" s="905" t="s">
        <v>1071</v>
      </c>
      <c r="BJ4" s="917"/>
      <c r="BK4" s="926" t="s">
        <v>1072</v>
      </c>
    </row>
    <row r="5" spans="1:63" s="487" customFormat="1" ht="16.5" customHeight="1">
      <c r="A5" s="491" t="s">
        <v>988</v>
      </c>
      <c r="B5" s="912" t="s">
        <v>1073</v>
      </c>
      <c r="C5" s="912"/>
      <c r="D5" s="899" t="s">
        <v>1074</v>
      </c>
      <c r="E5" s="898"/>
      <c r="F5" s="914" t="s">
        <v>1075</v>
      </c>
      <c r="G5" s="914"/>
      <c r="H5" s="491"/>
      <c r="I5" s="897" t="s">
        <v>94</v>
      </c>
      <c r="J5" s="898"/>
      <c r="K5" s="899" t="s">
        <v>1076</v>
      </c>
      <c r="L5" s="904"/>
      <c r="M5" s="907" t="s">
        <v>1077</v>
      </c>
      <c r="N5" s="908"/>
      <c r="O5" s="907" t="s">
        <v>1078</v>
      </c>
      <c r="P5" s="908"/>
      <c r="Q5" s="493" t="s">
        <v>988</v>
      </c>
      <c r="R5" s="899" t="s">
        <v>1073</v>
      </c>
      <c r="S5" s="904"/>
      <c r="T5" s="899" t="s">
        <v>1079</v>
      </c>
      <c r="U5" s="904"/>
      <c r="V5" s="914" t="s">
        <v>1080</v>
      </c>
      <c r="W5" s="898"/>
      <c r="X5" s="899" t="s">
        <v>1081</v>
      </c>
      <c r="Y5" s="897"/>
      <c r="Z5" s="899" t="s">
        <v>1082</v>
      </c>
      <c r="AA5" s="897"/>
      <c r="AB5" s="491"/>
      <c r="AC5" s="897" t="s">
        <v>95</v>
      </c>
      <c r="AD5" s="904"/>
      <c r="AE5" s="902" t="s">
        <v>1083</v>
      </c>
      <c r="AF5" s="903"/>
      <c r="AG5" s="899" t="s">
        <v>1084</v>
      </c>
      <c r="AH5" s="898"/>
      <c r="AI5" s="902"/>
      <c r="AJ5" s="903"/>
      <c r="AK5" s="907" t="s">
        <v>1085</v>
      </c>
      <c r="AL5" s="922"/>
      <c r="AM5" s="907" t="s">
        <v>1086</v>
      </c>
      <c r="AN5" s="922"/>
      <c r="AO5" s="491" t="s">
        <v>988</v>
      </c>
      <c r="AP5" s="899" t="s">
        <v>1073</v>
      </c>
      <c r="AQ5" s="904"/>
      <c r="AR5" s="899" t="s">
        <v>1087</v>
      </c>
      <c r="AS5" s="904"/>
      <c r="AT5" s="899" t="s">
        <v>1088</v>
      </c>
      <c r="AU5" s="904"/>
      <c r="AV5" s="899" t="s">
        <v>1089</v>
      </c>
      <c r="AW5" s="904"/>
      <c r="AX5" s="897" t="s">
        <v>1090</v>
      </c>
      <c r="AY5" s="904"/>
      <c r="AZ5" s="491"/>
      <c r="BA5" s="897" t="s">
        <v>1091</v>
      </c>
      <c r="BB5" s="904"/>
      <c r="BC5" s="907" t="s">
        <v>1092</v>
      </c>
      <c r="BD5" s="925"/>
      <c r="BE5" s="899" t="s">
        <v>1093</v>
      </c>
      <c r="BF5" s="904"/>
      <c r="BG5" s="907" t="s">
        <v>1094</v>
      </c>
      <c r="BH5" s="925"/>
      <c r="BI5" s="899" t="s">
        <v>1095</v>
      </c>
      <c r="BJ5" s="904"/>
      <c r="BK5" s="927"/>
    </row>
    <row r="6" spans="1:63" s="487" customFormat="1" ht="16.5" customHeight="1">
      <c r="A6" s="494" t="s">
        <v>141</v>
      </c>
      <c r="B6" s="495" t="s">
        <v>7</v>
      </c>
      <c r="C6" s="496" t="s">
        <v>1096</v>
      </c>
      <c r="D6" s="495" t="s">
        <v>7</v>
      </c>
      <c r="E6" s="496" t="s">
        <v>8</v>
      </c>
      <c r="F6" s="495" t="s">
        <v>1097</v>
      </c>
      <c r="G6" s="500" t="s">
        <v>8</v>
      </c>
      <c r="H6" s="497"/>
      <c r="I6" s="495" t="s">
        <v>7</v>
      </c>
      <c r="J6" s="496" t="s">
        <v>8</v>
      </c>
      <c r="K6" s="496" t="s">
        <v>7</v>
      </c>
      <c r="L6" s="498" t="s">
        <v>8</v>
      </c>
      <c r="M6" s="499" t="s">
        <v>7</v>
      </c>
      <c r="N6" s="500" t="s">
        <v>8</v>
      </c>
      <c r="O6" s="499" t="s">
        <v>7</v>
      </c>
      <c r="P6" s="500" t="s">
        <v>8</v>
      </c>
      <c r="Q6" s="494" t="s">
        <v>141</v>
      </c>
      <c r="R6" s="495" t="s">
        <v>7</v>
      </c>
      <c r="S6" s="496" t="s">
        <v>8</v>
      </c>
      <c r="T6" s="495" t="s">
        <v>7</v>
      </c>
      <c r="U6" s="496" t="s">
        <v>8</v>
      </c>
      <c r="V6" s="498" t="s">
        <v>7</v>
      </c>
      <c r="W6" s="498" t="s">
        <v>8</v>
      </c>
      <c r="X6" s="495" t="s">
        <v>7</v>
      </c>
      <c r="Y6" s="501" t="s">
        <v>8</v>
      </c>
      <c r="Z6" s="502" t="s">
        <v>7</v>
      </c>
      <c r="AA6" s="503" t="s">
        <v>8</v>
      </c>
      <c r="AB6" s="497"/>
      <c r="AC6" s="495" t="s">
        <v>7</v>
      </c>
      <c r="AD6" s="498" t="s">
        <v>8</v>
      </c>
      <c r="AE6" s="496" t="s">
        <v>7</v>
      </c>
      <c r="AF6" s="500" t="s">
        <v>8</v>
      </c>
      <c r="AG6" s="499" t="s">
        <v>7</v>
      </c>
      <c r="AH6" s="498" t="s">
        <v>8</v>
      </c>
      <c r="AI6" s="498" t="s">
        <v>7</v>
      </c>
      <c r="AJ6" s="500" t="s">
        <v>8</v>
      </c>
      <c r="AK6" s="496" t="s">
        <v>7</v>
      </c>
      <c r="AL6" s="500" t="s">
        <v>8</v>
      </c>
      <c r="AM6" s="496" t="s">
        <v>7</v>
      </c>
      <c r="AN6" s="500" t="s">
        <v>8</v>
      </c>
      <c r="AO6" s="494" t="s">
        <v>141</v>
      </c>
      <c r="AP6" s="499" t="s">
        <v>7</v>
      </c>
      <c r="AQ6" s="498" t="s">
        <v>8</v>
      </c>
      <c r="AR6" s="499" t="s">
        <v>7</v>
      </c>
      <c r="AS6" s="498" t="s">
        <v>8</v>
      </c>
      <c r="AT6" s="499" t="s">
        <v>7</v>
      </c>
      <c r="AU6" s="498" t="s">
        <v>8</v>
      </c>
      <c r="AV6" s="499" t="s">
        <v>7</v>
      </c>
      <c r="AW6" s="498" t="s">
        <v>8</v>
      </c>
      <c r="AX6" s="498" t="s">
        <v>1097</v>
      </c>
      <c r="AY6" s="498" t="s">
        <v>8</v>
      </c>
      <c r="AZ6" s="497"/>
      <c r="BA6" s="498" t="s">
        <v>1097</v>
      </c>
      <c r="BB6" s="498" t="s">
        <v>8</v>
      </c>
      <c r="BC6" s="499" t="s">
        <v>7</v>
      </c>
      <c r="BD6" s="498" t="s">
        <v>8</v>
      </c>
      <c r="BE6" s="499" t="s">
        <v>7</v>
      </c>
      <c r="BF6" s="498" t="s">
        <v>8</v>
      </c>
      <c r="BG6" s="499" t="s">
        <v>7</v>
      </c>
      <c r="BH6" s="498" t="s">
        <v>8</v>
      </c>
      <c r="BI6" s="499" t="s">
        <v>7</v>
      </c>
      <c r="BJ6" s="498" t="s">
        <v>8</v>
      </c>
      <c r="BK6" s="928"/>
    </row>
    <row r="7" spans="1:63" s="487" customFormat="1" ht="39.75" customHeight="1">
      <c r="A7" s="493">
        <v>2008</v>
      </c>
      <c r="B7" s="505">
        <v>1</v>
      </c>
      <c r="C7" s="505" t="s">
        <v>179</v>
      </c>
      <c r="D7" s="505" t="s">
        <v>179</v>
      </c>
      <c r="E7" s="505" t="s">
        <v>179</v>
      </c>
      <c r="F7" s="505" t="s">
        <v>179</v>
      </c>
      <c r="G7" s="505" t="s">
        <v>179</v>
      </c>
      <c r="H7" s="505"/>
      <c r="I7" s="505">
        <v>1</v>
      </c>
      <c r="J7" s="505" t="s">
        <v>179</v>
      </c>
      <c r="K7" s="505" t="s">
        <v>179</v>
      </c>
      <c r="L7" s="505" t="s">
        <v>179</v>
      </c>
      <c r="M7" s="505" t="s">
        <v>179</v>
      </c>
      <c r="N7" s="505" t="s">
        <v>179</v>
      </c>
      <c r="O7" s="505" t="s">
        <v>179</v>
      </c>
      <c r="P7" s="505" t="s">
        <v>179</v>
      </c>
      <c r="Q7" s="493">
        <v>2008</v>
      </c>
      <c r="R7" s="505">
        <v>29</v>
      </c>
      <c r="S7" s="505" t="s">
        <v>179</v>
      </c>
      <c r="T7" s="505" t="s">
        <v>179</v>
      </c>
      <c r="U7" s="505" t="s">
        <v>179</v>
      </c>
      <c r="V7" s="505" t="s">
        <v>179</v>
      </c>
      <c r="W7" s="505" t="s">
        <v>179</v>
      </c>
      <c r="X7" s="505" t="s">
        <v>179</v>
      </c>
      <c r="Y7" s="505" t="s">
        <v>179</v>
      </c>
      <c r="Z7" s="505" t="s">
        <v>179</v>
      </c>
      <c r="AA7" s="505" t="s">
        <v>179</v>
      </c>
      <c r="AB7" s="506"/>
      <c r="AC7" s="505" t="s">
        <v>179</v>
      </c>
      <c r="AD7" s="505" t="s">
        <v>179</v>
      </c>
      <c r="AE7" s="505" t="s">
        <v>179</v>
      </c>
      <c r="AF7" s="505" t="s">
        <v>179</v>
      </c>
      <c r="AG7" s="505" t="s">
        <v>179</v>
      </c>
      <c r="AH7" s="505" t="s">
        <v>179</v>
      </c>
      <c r="AI7" s="505" t="s">
        <v>179</v>
      </c>
      <c r="AJ7" s="505" t="s">
        <v>179</v>
      </c>
      <c r="AK7" s="505" t="s">
        <v>179</v>
      </c>
      <c r="AL7" s="505" t="s">
        <v>179</v>
      </c>
      <c r="AM7" s="505">
        <v>29</v>
      </c>
      <c r="AN7" s="505" t="s">
        <v>179</v>
      </c>
      <c r="AO7" s="493">
        <v>2008</v>
      </c>
      <c r="AP7" s="491">
        <v>22</v>
      </c>
      <c r="AQ7" s="505" t="s">
        <v>179</v>
      </c>
      <c r="AR7" s="505" t="s">
        <v>179</v>
      </c>
      <c r="AS7" s="505" t="s">
        <v>179</v>
      </c>
      <c r="AT7" s="505">
        <v>9</v>
      </c>
      <c r="AU7" s="505" t="s">
        <v>179</v>
      </c>
      <c r="AV7" s="505" t="s">
        <v>179</v>
      </c>
      <c r="AW7" s="505" t="s">
        <v>179</v>
      </c>
      <c r="AX7" s="505">
        <v>1</v>
      </c>
      <c r="AY7" s="505" t="s">
        <v>179</v>
      </c>
      <c r="AZ7" s="491"/>
      <c r="BA7" s="505">
        <v>11</v>
      </c>
      <c r="BB7" s="505" t="s">
        <v>179</v>
      </c>
      <c r="BC7" s="505" t="s">
        <v>179</v>
      </c>
      <c r="BD7" s="505" t="s">
        <v>179</v>
      </c>
      <c r="BE7" s="505" t="s">
        <v>179</v>
      </c>
      <c r="BF7" s="505" t="s">
        <v>179</v>
      </c>
      <c r="BG7" s="505" t="s">
        <v>179</v>
      </c>
      <c r="BH7" s="505" t="s">
        <v>179</v>
      </c>
      <c r="BI7" s="491">
        <v>1</v>
      </c>
      <c r="BJ7" s="505" t="s">
        <v>179</v>
      </c>
      <c r="BK7" s="505" t="s">
        <v>179</v>
      </c>
    </row>
    <row r="8" spans="1:63" s="487" customFormat="1" ht="39.75" customHeight="1">
      <c r="A8" s="493">
        <v>2009</v>
      </c>
      <c r="B8" s="507" t="s">
        <v>179</v>
      </c>
      <c r="C8" s="505" t="s">
        <v>179</v>
      </c>
      <c r="D8" s="505" t="s">
        <v>179</v>
      </c>
      <c r="E8" s="505" t="s">
        <v>179</v>
      </c>
      <c r="F8" s="505" t="s">
        <v>179</v>
      </c>
      <c r="G8" s="505" t="s">
        <v>179</v>
      </c>
      <c r="H8" s="507"/>
      <c r="I8" s="507" t="s">
        <v>179</v>
      </c>
      <c r="J8" s="505" t="s">
        <v>179</v>
      </c>
      <c r="K8" s="505" t="s">
        <v>179</v>
      </c>
      <c r="L8" s="505" t="s">
        <v>179</v>
      </c>
      <c r="M8" s="505" t="s">
        <v>179</v>
      </c>
      <c r="N8" s="505" t="s">
        <v>179</v>
      </c>
      <c r="O8" s="505" t="s">
        <v>179</v>
      </c>
      <c r="P8" s="505" t="s">
        <v>179</v>
      </c>
      <c r="Q8" s="493">
        <v>2009</v>
      </c>
      <c r="R8" s="507">
        <v>4</v>
      </c>
      <c r="S8" s="507" t="s">
        <v>179</v>
      </c>
      <c r="T8" s="507" t="s">
        <v>179</v>
      </c>
      <c r="U8" s="507" t="s">
        <v>179</v>
      </c>
      <c r="V8" s="507" t="s">
        <v>179</v>
      </c>
      <c r="W8" s="507" t="s">
        <v>179</v>
      </c>
      <c r="X8" s="507" t="s">
        <v>179</v>
      </c>
      <c r="Y8" s="507" t="s">
        <v>179</v>
      </c>
      <c r="Z8" s="507" t="s">
        <v>179</v>
      </c>
      <c r="AA8" s="507" t="s">
        <v>179</v>
      </c>
      <c r="AB8" s="506"/>
      <c r="AC8" s="507">
        <v>1</v>
      </c>
      <c r="AD8" s="507" t="s">
        <v>179</v>
      </c>
      <c r="AE8" s="507" t="s">
        <v>179</v>
      </c>
      <c r="AF8" s="507" t="s">
        <v>179</v>
      </c>
      <c r="AG8" s="507" t="s">
        <v>179</v>
      </c>
      <c r="AH8" s="507" t="s">
        <v>179</v>
      </c>
      <c r="AI8" s="507" t="s">
        <v>179</v>
      </c>
      <c r="AJ8" s="507" t="s">
        <v>179</v>
      </c>
      <c r="AK8" s="507" t="s">
        <v>179</v>
      </c>
      <c r="AL8" s="507" t="s">
        <v>179</v>
      </c>
      <c r="AM8" s="507">
        <v>3</v>
      </c>
      <c r="AN8" s="507" t="s">
        <v>179</v>
      </c>
      <c r="AO8" s="493">
        <v>2009</v>
      </c>
      <c r="AP8" s="508">
        <v>32</v>
      </c>
      <c r="AQ8" s="507" t="s">
        <v>179</v>
      </c>
      <c r="AR8" s="507" t="s">
        <v>179</v>
      </c>
      <c r="AS8" s="507" t="s">
        <v>179</v>
      </c>
      <c r="AT8" s="417">
        <v>10</v>
      </c>
      <c r="AU8" s="507" t="s">
        <v>179</v>
      </c>
      <c r="AV8" s="507" t="s">
        <v>179</v>
      </c>
      <c r="AW8" s="507" t="s">
        <v>179</v>
      </c>
      <c r="AX8" s="507" t="s">
        <v>179</v>
      </c>
      <c r="AY8" s="507" t="s">
        <v>179</v>
      </c>
      <c r="AZ8" s="507"/>
      <c r="BA8" s="507">
        <v>22</v>
      </c>
      <c r="BB8" s="507" t="s">
        <v>179</v>
      </c>
      <c r="BC8" s="507" t="s">
        <v>179</v>
      </c>
      <c r="BD8" s="507" t="s">
        <v>179</v>
      </c>
      <c r="BE8" s="507" t="s">
        <v>179</v>
      </c>
      <c r="BF8" s="507" t="s">
        <v>179</v>
      </c>
      <c r="BG8" s="507" t="s">
        <v>179</v>
      </c>
      <c r="BH8" s="507" t="s">
        <v>179</v>
      </c>
      <c r="BI8" s="507" t="s">
        <v>179</v>
      </c>
      <c r="BJ8" s="507" t="s">
        <v>179</v>
      </c>
      <c r="BK8" s="507" t="s">
        <v>179</v>
      </c>
    </row>
    <row r="9" spans="1:63" s="487" customFormat="1" ht="39.75" customHeight="1">
      <c r="A9" s="493">
        <v>2010</v>
      </c>
      <c r="B9" s="505" t="s">
        <v>179</v>
      </c>
      <c r="C9" s="505" t="s">
        <v>179</v>
      </c>
      <c r="D9" s="505" t="s">
        <v>179</v>
      </c>
      <c r="E9" s="505" t="s">
        <v>179</v>
      </c>
      <c r="F9" s="505" t="s">
        <v>179</v>
      </c>
      <c r="G9" s="505" t="s">
        <v>179</v>
      </c>
      <c r="H9" s="507"/>
      <c r="I9" s="505" t="s">
        <v>179</v>
      </c>
      <c r="J9" s="505" t="s">
        <v>179</v>
      </c>
      <c r="K9" s="505" t="s">
        <v>179</v>
      </c>
      <c r="L9" s="505" t="s">
        <v>179</v>
      </c>
      <c r="M9" s="505" t="s">
        <v>179</v>
      </c>
      <c r="N9" s="505" t="s">
        <v>179</v>
      </c>
      <c r="O9" s="505" t="s">
        <v>179</v>
      </c>
      <c r="P9" s="505" t="s">
        <v>179</v>
      </c>
      <c r="Q9" s="493">
        <v>2010</v>
      </c>
      <c r="R9" s="507">
        <v>2</v>
      </c>
      <c r="S9" s="507" t="s">
        <v>179</v>
      </c>
      <c r="T9" s="507" t="s">
        <v>179</v>
      </c>
      <c r="U9" s="507" t="s">
        <v>179</v>
      </c>
      <c r="V9" s="507" t="s">
        <v>179</v>
      </c>
      <c r="W9" s="507" t="s">
        <v>179</v>
      </c>
      <c r="X9" s="507" t="s">
        <v>179</v>
      </c>
      <c r="Y9" s="507" t="s">
        <v>179</v>
      </c>
      <c r="Z9" s="507" t="s">
        <v>179</v>
      </c>
      <c r="AA9" s="507" t="s">
        <v>179</v>
      </c>
      <c r="AB9" s="506"/>
      <c r="AC9" s="507" t="s">
        <v>179</v>
      </c>
      <c r="AD9" s="505" t="s">
        <v>179</v>
      </c>
      <c r="AE9" s="505" t="s">
        <v>179</v>
      </c>
      <c r="AF9" s="505" t="s">
        <v>179</v>
      </c>
      <c r="AG9" s="505" t="s">
        <v>179</v>
      </c>
      <c r="AH9" s="505" t="s">
        <v>179</v>
      </c>
      <c r="AI9" s="505" t="s">
        <v>179</v>
      </c>
      <c r="AJ9" s="505" t="s">
        <v>179</v>
      </c>
      <c r="AK9" s="505" t="s">
        <v>179</v>
      </c>
      <c r="AL9" s="505" t="s">
        <v>179</v>
      </c>
      <c r="AM9" s="507">
        <v>2</v>
      </c>
      <c r="AN9" s="507" t="s">
        <v>179</v>
      </c>
      <c r="AO9" s="493">
        <v>2010</v>
      </c>
      <c r="AP9" s="508">
        <v>49</v>
      </c>
      <c r="AQ9" s="505">
        <v>1</v>
      </c>
      <c r="AR9" s="507" t="s">
        <v>179</v>
      </c>
      <c r="AS9" s="507" t="s">
        <v>179</v>
      </c>
      <c r="AT9" s="417">
        <v>22</v>
      </c>
      <c r="AU9" s="505" t="s">
        <v>179</v>
      </c>
      <c r="AV9" s="505" t="s">
        <v>179</v>
      </c>
      <c r="AW9" s="505">
        <v>1</v>
      </c>
      <c r="AX9" s="505" t="s">
        <v>179</v>
      </c>
      <c r="AY9" s="505" t="s">
        <v>179</v>
      </c>
      <c r="AZ9" s="507"/>
      <c r="BA9" s="507">
        <v>26</v>
      </c>
      <c r="BB9" s="507" t="s">
        <v>179</v>
      </c>
      <c r="BC9" s="507" t="s">
        <v>179</v>
      </c>
      <c r="BD9" s="507" t="s">
        <v>179</v>
      </c>
      <c r="BE9" s="507" t="s">
        <v>179</v>
      </c>
      <c r="BF9" s="507" t="s">
        <v>179</v>
      </c>
      <c r="BG9" s="507">
        <v>1</v>
      </c>
      <c r="BH9" s="507" t="s">
        <v>179</v>
      </c>
      <c r="BI9" s="507" t="s">
        <v>179</v>
      </c>
      <c r="BJ9" s="507" t="s">
        <v>179</v>
      </c>
      <c r="BK9" s="507" t="s">
        <v>179</v>
      </c>
    </row>
    <row r="10" spans="1:63" s="487" customFormat="1" ht="39.75" customHeight="1">
      <c r="A10" s="493">
        <v>2011</v>
      </c>
      <c r="B10" s="505" t="s">
        <v>179</v>
      </c>
      <c r="C10" s="505" t="s">
        <v>179</v>
      </c>
      <c r="D10" s="505" t="s">
        <v>179</v>
      </c>
      <c r="E10" s="505" t="s">
        <v>179</v>
      </c>
      <c r="F10" s="505" t="s">
        <v>179</v>
      </c>
      <c r="G10" s="505" t="s">
        <v>179</v>
      </c>
      <c r="H10" s="507"/>
      <c r="I10" s="505" t="s">
        <v>179</v>
      </c>
      <c r="J10" s="505" t="s">
        <v>179</v>
      </c>
      <c r="K10" s="505" t="s">
        <v>179</v>
      </c>
      <c r="L10" s="505" t="s">
        <v>179</v>
      </c>
      <c r="M10" s="505" t="s">
        <v>179</v>
      </c>
      <c r="N10" s="505" t="s">
        <v>179</v>
      </c>
      <c r="O10" s="505" t="s">
        <v>179</v>
      </c>
      <c r="P10" s="505" t="s">
        <v>179</v>
      </c>
      <c r="Q10" s="493">
        <v>2011</v>
      </c>
      <c r="R10" s="507">
        <v>12</v>
      </c>
      <c r="S10" s="507" t="s">
        <v>179</v>
      </c>
      <c r="T10" s="507" t="s">
        <v>179</v>
      </c>
      <c r="U10" s="507" t="s">
        <v>179</v>
      </c>
      <c r="V10" s="507" t="s">
        <v>179</v>
      </c>
      <c r="W10" s="507" t="s">
        <v>179</v>
      </c>
      <c r="X10" s="507" t="s">
        <v>179</v>
      </c>
      <c r="Y10" s="507" t="s">
        <v>179</v>
      </c>
      <c r="Z10" s="507" t="s">
        <v>179</v>
      </c>
      <c r="AA10" s="507" t="s">
        <v>179</v>
      </c>
      <c r="AB10" s="507"/>
      <c r="AC10" s="507" t="s">
        <v>179</v>
      </c>
      <c r="AD10" s="507" t="s">
        <v>179</v>
      </c>
      <c r="AE10" s="507" t="s">
        <v>179</v>
      </c>
      <c r="AF10" s="507" t="s">
        <v>179</v>
      </c>
      <c r="AG10" s="507" t="s">
        <v>179</v>
      </c>
      <c r="AH10" s="507" t="s">
        <v>179</v>
      </c>
      <c r="AI10" s="507" t="s">
        <v>179</v>
      </c>
      <c r="AJ10" s="507" t="s">
        <v>179</v>
      </c>
      <c r="AK10" s="507" t="s">
        <v>179</v>
      </c>
      <c r="AL10" s="507" t="s">
        <v>179</v>
      </c>
      <c r="AM10" s="507">
        <v>12</v>
      </c>
      <c r="AN10" s="507" t="s">
        <v>179</v>
      </c>
      <c r="AO10" s="493">
        <v>2011</v>
      </c>
      <c r="AP10" s="515">
        <v>16</v>
      </c>
      <c r="AQ10" s="507" t="s">
        <v>179</v>
      </c>
      <c r="AR10" s="507" t="s">
        <v>179</v>
      </c>
      <c r="AS10" s="507" t="s">
        <v>179</v>
      </c>
      <c r="AT10" s="417">
        <v>10</v>
      </c>
      <c r="AU10" s="507" t="s">
        <v>179</v>
      </c>
      <c r="AV10" s="507" t="s">
        <v>179</v>
      </c>
      <c r="AW10" s="507" t="s">
        <v>179</v>
      </c>
      <c r="AX10" s="505">
        <v>1</v>
      </c>
      <c r="AY10" s="507" t="s">
        <v>179</v>
      </c>
      <c r="AZ10" s="516"/>
      <c r="BA10" s="516">
        <v>5</v>
      </c>
      <c r="BB10" s="507" t="s">
        <v>179</v>
      </c>
      <c r="BC10" s="507" t="s">
        <v>179</v>
      </c>
      <c r="BD10" s="507" t="s">
        <v>179</v>
      </c>
      <c r="BE10" s="507" t="s">
        <v>179</v>
      </c>
      <c r="BF10" s="507" t="s">
        <v>179</v>
      </c>
      <c r="BG10" s="507" t="s">
        <v>179</v>
      </c>
      <c r="BH10" s="507" t="s">
        <v>179</v>
      </c>
      <c r="BI10" s="507" t="s">
        <v>179</v>
      </c>
      <c r="BJ10" s="507" t="s">
        <v>179</v>
      </c>
      <c r="BK10" s="507" t="s">
        <v>179</v>
      </c>
    </row>
    <row r="11" spans="1:63" s="512" customFormat="1" ht="39.75" customHeight="1">
      <c r="A11" s="509">
        <v>2012</v>
      </c>
      <c r="B11" s="510" t="s">
        <v>179</v>
      </c>
      <c r="C11" s="510" t="s">
        <v>179</v>
      </c>
      <c r="D11" s="510" t="s">
        <v>179</v>
      </c>
      <c r="E11" s="510" t="s">
        <v>179</v>
      </c>
      <c r="F11" s="510" t="s">
        <v>179</v>
      </c>
      <c r="G11" s="510" t="s">
        <v>179</v>
      </c>
      <c r="H11" s="510"/>
      <c r="I11" s="510" t="s">
        <v>179</v>
      </c>
      <c r="J11" s="510" t="s">
        <v>179</v>
      </c>
      <c r="K11" s="510" t="s">
        <v>179</v>
      </c>
      <c r="L11" s="510" t="s">
        <v>179</v>
      </c>
      <c r="M11" s="510" t="s">
        <v>179</v>
      </c>
      <c r="N11" s="510" t="s">
        <v>179</v>
      </c>
      <c r="O11" s="510" t="s">
        <v>179</v>
      </c>
      <c r="P11" s="510" t="s">
        <v>179</v>
      </c>
      <c r="Q11" s="509">
        <v>2012</v>
      </c>
      <c r="R11" s="504">
        <v>1</v>
      </c>
      <c r="S11" s="510" t="s">
        <v>179</v>
      </c>
      <c r="T11" s="510" t="s">
        <v>179</v>
      </c>
      <c r="U11" s="510" t="s">
        <v>179</v>
      </c>
      <c r="V11" s="510" t="s">
        <v>179</v>
      </c>
      <c r="W11" s="510" t="s">
        <v>179</v>
      </c>
      <c r="X11" s="510" t="s">
        <v>179</v>
      </c>
      <c r="Y11" s="510" t="s">
        <v>179</v>
      </c>
      <c r="Z11" s="510" t="s">
        <v>179</v>
      </c>
      <c r="AA11" s="510" t="s">
        <v>179</v>
      </c>
      <c r="AB11" s="510"/>
      <c r="AC11" s="510" t="s">
        <v>179</v>
      </c>
      <c r="AD11" s="510" t="s">
        <v>179</v>
      </c>
      <c r="AE11" s="510" t="s">
        <v>179</v>
      </c>
      <c r="AF11" s="510" t="s">
        <v>179</v>
      </c>
      <c r="AG11" s="510" t="s">
        <v>179</v>
      </c>
      <c r="AH11" s="510" t="s">
        <v>179</v>
      </c>
      <c r="AI11" s="510" t="s">
        <v>179</v>
      </c>
      <c r="AJ11" s="510" t="s">
        <v>179</v>
      </c>
      <c r="AK11" s="510" t="s">
        <v>179</v>
      </c>
      <c r="AL11" s="510" t="s">
        <v>179</v>
      </c>
      <c r="AM11" s="504">
        <v>1</v>
      </c>
      <c r="AN11" s="510" t="s">
        <v>179</v>
      </c>
      <c r="AO11" s="509">
        <v>2012</v>
      </c>
      <c r="AP11" s="769">
        <f>SUM(AP12:AP18)</f>
        <v>57</v>
      </c>
      <c r="AQ11" s="510" t="s">
        <v>179</v>
      </c>
      <c r="AR11" s="510" t="s">
        <v>179</v>
      </c>
      <c r="AS11" s="510" t="s">
        <v>179</v>
      </c>
      <c r="AT11" s="510">
        <v>7</v>
      </c>
      <c r="AU11" s="510" t="s">
        <v>179</v>
      </c>
      <c r="AV11" s="510" t="s">
        <v>179</v>
      </c>
      <c r="AW11" s="510" t="s">
        <v>179</v>
      </c>
      <c r="AX11" s="510" t="s">
        <v>179</v>
      </c>
      <c r="AY11" s="510" t="s">
        <v>179</v>
      </c>
      <c r="AZ11" s="511"/>
      <c r="BA11" s="510">
        <v>45</v>
      </c>
      <c r="BB11" s="510" t="s">
        <v>179</v>
      </c>
      <c r="BC11" s="510" t="s">
        <v>179</v>
      </c>
      <c r="BD11" s="510" t="s">
        <v>179</v>
      </c>
      <c r="BE11" s="510" t="s">
        <v>179</v>
      </c>
      <c r="BF11" s="510" t="s">
        <v>179</v>
      </c>
      <c r="BG11" s="510">
        <v>5</v>
      </c>
      <c r="BH11" s="510" t="s">
        <v>179</v>
      </c>
      <c r="BI11" s="510" t="s">
        <v>179</v>
      </c>
      <c r="BJ11" s="510" t="s">
        <v>179</v>
      </c>
      <c r="BK11" s="510" t="s">
        <v>179</v>
      </c>
    </row>
    <row r="12" spans="1:63" s="487" customFormat="1" ht="39.75" customHeight="1">
      <c r="A12" s="513" t="s">
        <v>973</v>
      </c>
      <c r="B12" s="507" t="s">
        <v>179</v>
      </c>
      <c r="C12" s="507" t="s">
        <v>179</v>
      </c>
      <c r="D12" s="507" t="s">
        <v>179</v>
      </c>
      <c r="E12" s="507" t="s">
        <v>179</v>
      </c>
      <c r="F12" s="507" t="s">
        <v>179</v>
      </c>
      <c r="G12" s="507" t="s">
        <v>179</v>
      </c>
      <c r="H12" s="514"/>
      <c r="I12" s="507" t="s">
        <v>179</v>
      </c>
      <c r="J12" s="507" t="s">
        <v>179</v>
      </c>
      <c r="K12" s="507" t="s">
        <v>179</v>
      </c>
      <c r="L12" s="507" t="s">
        <v>179</v>
      </c>
      <c r="M12" s="507" t="s">
        <v>179</v>
      </c>
      <c r="N12" s="507" t="s">
        <v>179</v>
      </c>
      <c r="O12" s="507" t="s">
        <v>179</v>
      </c>
      <c r="P12" s="507" t="s">
        <v>179</v>
      </c>
      <c r="Q12" s="513" t="s">
        <v>973</v>
      </c>
      <c r="R12" s="505">
        <v>1</v>
      </c>
      <c r="S12" s="507" t="s">
        <v>179</v>
      </c>
      <c r="T12" s="507" t="s">
        <v>179</v>
      </c>
      <c r="U12" s="507" t="s">
        <v>179</v>
      </c>
      <c r="V12" s="507" t="s">
        <v>179</v>
      </c>
      <c r="W12" s="507" t="s">
        <v>179</v>
      </c>
      <c r="X12" s="507" t="s">
        <v>179</v>
      </c>
      <c r="Y12" s="507" t="s">
        <v>179</v>
      </c>
      <c r="Z12" s="507" t="s">
        <v>179</v>
      </c>
      <c r="AA12" s="507" t="s">
        <v>179</v>
      </c>
      <c r="AB12" s="506"/>
      <c r="AC12" s="507" t="s">
        <v>179</v>
      </c>
      <c r="AD12" s="507" t="s">
        <v>179</v>
      </c>
      <c r="AE12" s="507" t="s">
        <v>179</v>
      </c>
      <c r="AF12" s="507" t="s">
        <v>179</v>
      </c>
      <c r="AG12" s="507" t="s">
        <v>179</v>
      </c>
      <c r="AH12" s="507" t="s">
        <v>179</v>
      </c>
      <c r="AI12" s="507" t="s">
        <v>179</v>
      </c>
      <c r="AJ12" s="507" t="s">
        <v>179</v>
      </c>
      <c r="AK12" s="507" t="s">
        <v>179</v>
      </c>
      <c r="AL12" s="507" t="s">
        <v>179</v>
      </c>
      <c r="AM12" s="505">
        <v>1</v>
      </c>
      <c r="AN12" s="507" t="s">
        <v>179</v>
      </c>
      <c r="AO12" s="513" t="s">
        <v>973</v>
      </c>
      <c r="AP12" s="515">
        <v>18</v>
      </c>
      <c r="AQ12" s="507" t="s">
        <v>179</v>
      </c>
      <c r="AR12" s="507" t="s">
        <v>179</v>
      </c>
      <c r="AS12" s="507" t="s">
        <v>179</v>
      </c>
      <c r="AT12" s="507">
        <v>2</v>
      </c>
      <c r="AU12" s="507" t="s">
        <v>179</v>
      </c>
      <c r="AV12" s="507" t="s">
        <v>179</v>
      </c>
      <c r="AW12" s="507" t="s">
        <v>179</v>
      </c>
      <c r="AX12" s="507" t="s">
        <v>179</v>
      </c>
      <c r="AY12" s="507" t="s">
        <v>179</v>
      </c>
      <c r="AZ12" s="516"/>
      <c r="BA12" s="516">
        <v>13</v>
      </c>
      <c r="BB12" s="507" t="s">
        <v>179</v>
      </c>
      <c r="BC12" s="507" t="s">
        <v>179</v>
      </c>
      <c r="BD12" s="507" t="s">
        <v>179</v>
      </c>
      <c r="BE12" s="507" t="s">
        <v>179</v>
      </c>
      <c r="BF12" s="507" t="s">
        <v>179</v>
      </c>
      <c r="BG12" s="516">
        <v>3</v>
      </c>
      <c r="BH12" s="507" t="s">
        <v>179</v>
      </c>
      <c r="BI12" s="507" t="s">
        <v>179</v>
      </c>
      <c r="BJ12" s="507" t="s">
        <v>179</v>
      </c>
      <c r="BK12" s="507" t="s">
        <v>179</v>
      </c>
    </row>
    <row r="13" spans="1:63" s="487" customFormat="1" ht="39.75" customHeight="1">
      <c r="A13" s="513" t="s">
        <v>974</v>
      </c>
      <c r="B13" s="507" t="s">
        <v>179</v>
      </c>
      <c r="C13" s="507" t="s">
        <v>179</v>
      </c>
      <c r="D13" s="507" t="s">
        <v>179</v>
      </c>
      <c r="E13" s="507" t="s">
        <v>179</v>
      </c>
      <c r="F13" s="507" t="s">
        <v>179</v>
      </c>
      <c r="G13" s="507" t="s">
        <v>179</v>
      </c>
      <c r="H13" s="514"/>
      <c r="I13" s="507" t="s">
        <v>179</v>
      </c>
      <c r="J13" s="507" t="s">
        <v>179</v>
      </c>
      <c r="K13" s="507" t="s">
        <v>179</v>
      </c>
      <c r="L13" s="507" t="s">
        <v>179</v>
      </c>
      <c r="M13" s="507" t="s">
        <v>179</v>
      </c>
      <c r="N13" s="507" t="s">
        <v>179</v>
      </c>
      <c r="O13" s="507" t="s">
        <v>179</v>
      </c>
      <c r="P13" s="507" t="s">
        <v>179</v>
      </c>
      <c r="Q13" s="513" t="s">
        <v>974</v>
      </c>
      <c r="R13" s="507" t="s">
        <v>179</v>
      </c>
      <c r="S13" s="507" t="s">
        <v>179</v>
      </c>
      <c r="T13" s="507" t="s">
        <v>179</v>
      </c>
      <c r="U13" s="507" t="s">
        <v>179</v>
      </c>
      <c r="V13" s="507" t="s">
        <v>179</v>
      </c>
      <c r="W13" s="507" t="s">
        <v>179</v>
      </c>
      <c r="X13" s="507" t="s">
        <v>179</v>
      </c>
      <c r="Y13" s="507" t="s">
        <v>179</v>
      </c>
      <c r="Z13" s="507" t="s">
        <v>179</v>
      </c>
      <c r="AA13" s="507" t="s">
        <v>179</v>
      </c>
      <c r="AB13" s="506"/>
      <c r="AC13" s="507" t="s">
        <v>179</v>
      </c>
      <c r="AD13" s="507" t="s">
        <v>179</v>
      </c>
      <c r="AE13" s="507" t="s">
        <v>179</v>
      </c>
      <c r="AF13" s="507" t="s">
        <v>179</v>
      </c>
      <c r="AG13" s="507" t="s">
        <v>179</v>
      </c>
      <c r="AH13" s="507" t="s">
        <v>179</v>
      </c>
      <c r="AI13" s="507" t="s">
        <v>179</v>
      </c>
      <c r="AJ13" s="507" t="s">
        <v>179</v>
      </c>
      <c r="AK13" s="507" t="s">
        <v>179</v>
      </c>
      <c r="AL13" s="507" t="s">
        <v>179</v>
      </c>
      <c r="AM13" s="507" t="s">
        <v>179</v>
      </c>
      <c r="AN13" s="507" t="s">
        <v>179</v>
      </c>
      <c r="AO13" s="513" t="s">
        <v>974</v>
      </c>
      <c r="AP13" s="515">
        <v>3</v>
      </c>
      <c r="AQ13" s="507" t="s">
        <v>179</v>
      </c>
      <c r="AR13" s="507" t="s">
        <v>179</v>
      </c>
      <c r="AS13" s="507" t="s">
        <v>179</v>
      </c>
      <c r="AT13" s="507">
        <v>1</v>
      </c>
      <c r="AU13" s="507" t="s">
        <v>179</v>
      </c>
      <c r="AV13" s="507" t="s">
        <v>179</v>
      </c>
      <c r="AW13" s="507" t="s">
        <v>179</v>
      </c>
      <c r="AX13" s="507" t="s">
        <v>179</v>
      </c>
      <c r="AY13" s="507" t="s">
        <v>179</v>
      </c>
      <c r="AZ13" s="516"/>
      <c r="BA13" s="516">
        <v>2</v>
      </c>
      <c r="BB13" s="507" t="s">
        <v>179</v>
      </c>
      <c r="BC13" s="507" t="s">
        <v>179</v>
      </c>
      <c r="BD13" s="507" t="s">
        <v>179</v>
      </c>
      <c r="BE13" s="507" t="s">
        <v>179</v>
      </c>
      <c r="BF13" s="507" t="s">
        <v>179</v>
      </c>
      <c r="BG13" s="507" t="s">
        <v>179</v>
      </c>
      <c r="BH13" s="507" t="s">
        <v>179</v>
      </c>
      <c r="BI13" s="507" t="s">
        <v>179</v>
      </c>
      <c r="BJ13" s="507" t="s">
        <v>179</v>
      </c>
      <c r="BK13" s="507" t="s">
        <v>179</v>
      </c>
    </row>
    <row r="14" spans="1:63" s="487" customFormat="1" ht="39.75" customHeight="1">
      <c r="A14" s="513" t="s">
        <v>975</v>
      </c>
      <c r="B14" s="507" t="s">
        <v>179</v>
      </c>
      <c r="C14" s="507" t="s">
        <v>179</v>
      </c>
      <c r="D14" s="507" t="s">
        <v>179</v>
      </c>
      <c r="E14" s="507" t="s">
        <v>179</v>
      </c>
      <c r="F14" s="507" t="s">
        <v>179</v>
      </c>
      <c r="G14" s="507" t="s">
        <v>179</v>
      </c>
      <c r="H14" s="514"/>
      <c r="I14" s="507" t="s">
        <v>179</v>
      </c>
      <c r="J14" s="507" t="s">
        <v>179</v>
      </c>
      <c r="K14" s="507" t="s">
        <v>179</v>
      </c>
      <c r="L14" s="507" t="s">
        <v>179</v>
      </c>
      <c r="M14" s="507" t="s">
        <v>179</v>
      </c>
      <c r="N14" s="507" t="s">
        <v>179</v>
      </c>
      <c r="O14" s="507" t="s">
        <v>179</v>
      </c>
      <c r="P14" s="507" t="s">
        <v>179</v>
      </c>
      <c r="Q14" s="513" t="s">
        <v>975</v>
      </c>
      <c r="R14" s="507" t="s">
        <v>179</v>
      </c>
      <c r="S14" s="507" t="s">
        <v>179</v>
      </c>
      <c r="T14" s="507" t="s">
        <v>179</v>
      </c>
      <c r="U14" s="507" t="s">
        <v>179</v>
      </c>
      <c r="V14" s="507" t="s">
        <v>179</v>
      </c>
      <c r="W14" s="507" t="s">
        <v>179</v>
      </c>
      <c r="X14" s="507" t="s">
        <v>179</v>
      </c>
      <c r="Y14" s="507" t="s">
        <v>179</v>
      </c>
      <c r="Z14" s="507" t="s">
        <v>179</v>
      </c>
      <c r="AA14" s="507" t="s">
        <v>179</v>
      </c>
      <c r="AB14" s="506"/>
      <c r="AC14" s="507" t="s">
        <v>179</v>
      </c>
      <c r="AD14" s="507" t="s">
        <v>179</v>
      </c>
      <c r="AE14" s="507" t="s">
        <v>179</v>
      </c>
      <c r="AF14" s="507" t="s">
        <v>179</v>
      </c>
      <c r="AG14" s="507" t="s">
        <v>179</v>
      </c>
      <c r="AH14" s="507" t="s">
        <v>179</v>
      </c>
      <c r="AI14" s="507" t="s">
        <v>179</v>
      </c>
      <c r="AJ14" s="507" t="s">
        <v>179</v>
      </c>
      <c r="AK14" s="507" t="s">
        <v>179</v>
      </c>
      <c r="AL14" s="507" t="s">
        <v>179</v>
      </c>
      <c r="AM14" s="507" t="s">
        <v>179</v>
      </c>
      <c r="AN14" s="507" t="s">
        <v>179</v>
      </c>
      <c r="AO14" s="513" t="s">
        <v>975</v>
      </c>
      <c r="AP14" s="515">
        <v>11</v>
      </c>
      <c r="AQ14" s="507" t="s">
        <v>179</v>
      </c>
      <c r="AR14" s="507" t="s">
        <v>179</v>
      </c>
      <c r="AS14" s="507" t="s">
        <v>179</v>
      </c>
      <c r="AT14" s="507">
        <v>2</v>
      </c>
      <c r="AU14" s="507" t="s">
        <v>179</v>
      </c>
      <c r="AV14" s="507" t="s">
        <v>179</v>
      </c>
      <c r="AW14" s="507" t="s">
        <v>179</v>
      </c>
      <c r="AX14" s="507" t="s">
        <v>179</v>
      </c>
      <c r="AY14" s="507" t="s">
        <v>179</v>
      </c>
      <c r="AZ14" s="516"/>
      <c r="BA14" s="516">
        <v>9</v>
      </c>
      <c r="BB14" s="507" t="s">
        <v>179</v>
      </c>
      <c r="BC14" s="507" t="s">
        <v>179</v>
      </c>
      <c r="BD14" s="507" t="s">
        <v>179</v>
      </c>
      <c r="BE14" s="507" t="s">
        <v>179</v>
      </c>
      <c r="BF14" s="507" t="s">
        <v>179</v>
      </c>
      <c r="BG14" s="507" t="s">
        <v>179</v>
      </c>
      <c r="BH14" s="507" t="s">
        <v>179</v>
      </c>
      <c r="BI14" s="507" t="s">
        <v>179</v>
      </c>
      <c r="BJ14" s="507" t="s">
        <v>179</v>
      </c>
      <c r="BK14" s="507" t="s">
        <v>179</v>
      </c>
    </row>
    <row r="15" spans="1:63" s="512" customFormat="1" ht="39.75" customHeight="1">
      <c r="A15" s="513" t="s">
        <v>976</v>
      </c>
      <c r="B15" s="507" t="s">
        <v>179</v>
      </c>
      <c r="C15" s="507" t="s">
        <v>179</v>
      </c>
      <c r="D15" s="507" t="s">
        <v>179</v>
      </c>
      <c r="E15" s="507" t="s">
        <v>179</v>
      </c>
      <c r="F15" s="507" t="s">
        <v>179</v>
      </c>
      <c r="G15" s="507" t="s">
        <v>179</v>
      </c>
      <c r="H15" s="514"/>
      <c r="I15" s="507" t="s">
        <v>179</v>
      </c>
      <c r="J15" s="507" t="s">
        <v>179</v>
      </c>
      <c r="K15" s="507" t="s">
        <v>179</v>
      </c>
      <c r="L15" s="507" t="s">
        <v>179</v>
      </c>
      <c r="M15" s="507" t="s">
        <v>179</v>
      </c>
      <c r="N15" s="507" t="s">
        <v>179</v>
      </c>
      <c r="O15" s="507" t="s">
        <v>179</v>
      </c>
      <c r="P15" s="507" t="s">
        <v>179</v>
      </c>
      <c r="Q15" s="513" t="s">
        <v>976</v>
      </c>
      <c r="R15" s="507" t="s">
        <v>179</v>
      </c>
      <c r="S15" s="507" t="s">
        <v>179</v>
      </c>
      <c r="T15" s="507" t="s">
        <v>179</v>
      </c>
      <c r="U15" s="507" t="s">
        <v>179</v>
      </c>
      <c r="V15" s="507" t="s">
        <v>179</v>
      </c>
      <c r="W15" s="507" t="s">
        <v>179</v>
      </c>
      <c r="X15" s="507" t="s">
        <v>179</v>
      </c>
      <c r="Y15" s="507" t="s">
        <v>179</v>
      </c>
      <c r="Z15" s="507" t="s">
        <v>179</v>
      </c>
      <c r="AA15" s="507" t="s">
        <v>179</v>
      </c>
      <c r="AB15" s="517"/>
      <c r="AC15" s="507" t="s">
        <v>179</v>
      </c>
      <c r="AD15" s="507" t="s">
        <v>179</v>
      </c>
      <c r="AE15" s="507" t="s">
        <v>179</v>
      </c>
      <c r="AF15" s="507" t="s">
        <v>179</v>
      </c>
      <c r="AG15" s="507" t="s">
        <v>179</v>
      </c>
      <c r="AH15" s="507" t="s">
        <v>179</v>
      </c>
      <c r="AI15" s="507" t="s">
        <v>179</v>
      </c>
      <c r="AJ15" s="507" t="s">
        <v>179</v>
      </c>
      <c r="AK15" s="507" t="s">
        <v>179</v>
      </c>
      <c r="AL15" s="507" t="s">
        <v>179</v>
      </c>
      <c r="AM15" s="507" t="s">
        <v>179</v>
      </c>
      <c r="AN15" s="507" t="s">
        <v>179</v>
      </c>
      <c r="AO15" s="513" t="s">
        <v>976</v>
      </c>
      <c r="AP15" s="515">
        <v>4</v>
      </c>
      <c r="AQ15" s="507" t="s">
        <v>179</v>
      </c>
      <c r="AR15" s="507" t="s">
        <v>179</v>
      </c>
      <c r="AS15" s="507" t="s">
        <v>179</v>
      </c>
      <c r="AT15" s="507">
        <v>1</v>
      </c>
      <c r="AU15" s="507" t="s">
        <v>179</v>
      </c>
      <c r="AV15" s="507" t="s">
        <v>179</v>
      </c>
      <c r="AW15" s="507" t="s">
        <v>179</v>
      </c>
      <c r="AX15" s="507" t="s">
        <v>179</v>
      </c>
      <c r="AY15" s="507" t="s">
        <v>179</v>
      </c>
      <c r="AZ15" s="511"/>
      <c r="BA15" s="516">
        <v>3</v>
      </c>
      <c r="BB15" s="507" t="s">
        <v>179</v>
      </c>
      <c r="BC15" s="507" t="s">
        <v>179</v>
      </c>
      <c r="BD15" s="507" t="s">
        <v>179</v>
      </c>
      <c r="BE15" s="507" t="s">
        <v>179</v>
      </c>
      <c r="BF15" s="507" t="s">
        <v>179</v>
      </c>
      <c r="BG15" s="507" t="s">
        <v>179</v>
      </c>
      <c r="BH15" s="507" t="s">
        <v>179</v>
      </c>
      <c r="BI15" s="507" t="s">
        <v>179</v>
      </c>
      <c r="BJ15" s="507" t="s">
        <v>179</v>
      </c>
      <c r="BK15" s="507" t="s">
        <v>179</v>
      </c>
    </row>
    <row r="16" spans="1:63" ht="39.75" customHeight="1">
      <c r="A16" s="513" t="s">
        <v>977</v>
      </c>
      <c r="B16" s="507" t="s">
        <v>179</v>
      </c>
      <c r="C16" s="507" t="s">
        <v>179</v>
      </c>
      <c r="D16" s="507" t="s">
        <v>179</v>
      </c>
      <c r="E16" s="507" t="s">
        <v>179</v>
      </c>
      <c r="F16" s="507" t="s">
        <v>179</v>
      </c>
      <c r="G16" s="507" t="s">
        <v>179</v>
      </c>
      <c r="H16" s="514"/>
      <c r="I16" s="507" t="s">
        <v>179</v>
      </c>
      <c r="J16" s="507" t="s">
        <v>179</v>
      </c>
      <c r="K16" s="507" t="s">
        <v>179</v>
      </c>
      <c r="L16" s="507" t="s">
        <v>179</v>
      </c>
      <c r="M16" s="507" t="s">
        <v>179</v>
      </c>
      <c r="N16" s="507" t="s">
        <v>179</v>
      </c>
      <c r="O16" s="507" t="s">
        <v>179</v>
      </c>
      <c r="P16" s="507" t="s">
        <v>179</v>
      </c>
      <c r="Q16" s="513" t="s">
        <v>977</v>
      </c>
      <c r="R16" s="507" t="s">
        <v>179</v>
      </c>
      <c r="S16" s="507" t="s">
        <v>179</v>
      </c>
      <c r="T16" s="507" t="s">
        <v>179</v>
      </c>
      <c r="U16" s="507" t="s">
        <v>179</v>
      </c>
      <c r="V16" s="507" t="s">
        <v>179</v>
      </c>
      <c r="W16" s="507" t="s">
        <v>179</v>
      </c>
      <c r="X16" s="507" t="s">
        <v>179</v>
      </c>
      <c r="Y16" s="507" t="s">
        <v>179</v>
      </c>
      <c r="Z16" s="507" t="s">
        <v>179</v>
      </c>
      <c r="AA16" s="507" t="s">
        <v>179</v>
      </c>
      <c r="AB16" s="506"/>
      <c r="AC16" s="507" t="s">
        <v>179</v>
      </c>
      <c r="AD16" s="507" t="s">
        <v>179</v>
      </c>
      <c r="AE16" s="507" t="s">
        <v>179</v>
      </c>
      <c r="AF16" s="507" t="s">
        <v>179</v>
      </c>
      <c r="AG16" s="507" t="s">
        <v>179</v>
      </c>
      <c r="AH16" s="507" t="s">
        <v>179</v>
      </c>
      <c r="AI16" s="507" t="s">
        <v>179</v>
      </c>
      <c r="AJ16" s="507" t="s">
        <v>179</v>
      </c>
      <c r="AK16" s="507" t="s">
        <v>179</v>
      </c>
      <c r="AL16" s="507" t="s">
        <v>179</v>
      </c>
      <c r="AM16" s="507" t="s">
        <v>179</v>
      </c>
      <c r="AN16" s="507" t="s">
        <v>179</v>
      </c>
      <c r="AO16" s="513" t="s">
        <v>977</v>
      </c>
      <c r="AP16" s="507">
        <v>16</v>
      </c>
      <c r="AQ16" s="507" t="s">
        <v>179</v>
      </c>
      <c r="AR16" s="507" t="s">
        <v>179</v>
      </c>
      <c r="AS16" s="507" t="s">
        <v>179</v>
      </c>
      <c r="AT16" s="507" t="s">
        <v>179</v>
      </c>
      <c r="AU16" s="507" t="s">
        <v>179</v>
      </c>
      <c r="AV16" s="507" t="s">
        <v>179</v>
      </c>
      <c r="AW16" s="507" t="s">
        <v>179</v>
      </c>
      <c r="AX16" s="507" t="s">
        <v>179</v>
      </c>
      <c r="AY16" s="507" t="s">
        <v>179</v>
      </c>
      <c r="AZ16" s="516"/>
      <c r="BA16" s="507">
        <v>14</v>
      </c>
      <c r="BB16" s="507" t="s">
        <v>179</v>
      </c>
      <c r="BC16" s="507" t="s">
        <v>179</v>
      </c>
      <c r="BD16" s="507" t="s">
        <v>179</v>
      </c>
      <c r="BE16" s="507" t="s">
        <v>179</v>
      </c>
      <c r="BF16" s="507" t="s">
        <v>179</v>
      </c>
      <c r="BG16" s="507">
        <v>2</v>
      </c>
      <c r="BH16" s="507" t="s">
        <v>179</v>
      </c>
      <c r="BI16" s="507" t="s">
        <v>179</v>
      </c>
      <c r="BJ16" s="507" t="s">
        <v>179</v>
      </c>
      <c r="BK16" s="507" t="s">
        <v>179</v>
      </c>
    </row>
    <row r="17" spans="1:63" ht="39.75" customHeight="1">
      <c r="A17" s="513" t="s">
        <v>1003</v>
      </c>
      <c r="B17" s="507" t="s">
        <v>179</v>
      </c>
      <c r="C17" s="507" t="s">
        <v>179</v>
      </c>
      <c r="D17" s="507" t="s">
        <v>179</v>
      </c>
      <c r="E17" s="507" t="s">
        <v>179</v>
      </c>
      <c r="F17" s="507" t="s">
        <v>179</v>
      </c>
      <c r="G17" s="507" t="s">
        <v>179</v>
      </c>
      <c r="H17" s="514"/>
      <c r="I17" s="507" t="s">
        <v>179</v>
      </c>
      <c r="J17" s="507" t="s">
        <v>179</v>
      </c>
      <c r="K17" s="507" t="s">
        <v>179</v>
      </c>
      <c r="L17" s="507" t="s">
        <v>179</v>
      </c>
      <c r="M17" s="507" t="s">
        <v>179</v>
      </c>
      <c r="N17" s="507" t="s">
        <v>179</v>
      </c>
      <c r="O17" s="507" t="s">
        <v>179</v>
      </c>
      <c r="P17" s="507" t="s">
        <v>179</v>
      </c>
      <c r="Q17" s="513" t="s">
        <v>1003</v>
      </c>
      <c r="R17" s="507" t="s">
        <v>179</v>
      </c>
      <c r="S17" s="507" t="s">
        <v>179</v>
      </c>
      <c r="T17" s="507" t="s">
        <v>179</v>
      </c>
      <c r="U17" s="507" t="s">
        <v>179</v>
      </c>
      <c r="V17" s="507" t="s">
        <v>179</v>
      </c>
      <c r="W17" s="507" t="s">
        <v>179</v>
      </c>
      <c r="X17" s="507" t="s">
        <v>179</v>
      </c>
      <c r="Y17" s="507" t="s">
        <v>179</v>
      </c>
      <c r="Z17" s="507" t="s">
        <v>179</v>
      </c>
      <c r="AA17" s="507" t="s">
        <v>179</v>
      </c>
      <c r="AB17" s="506"/>
      <c r="AC17" s="507" t="s">
        <v>179</v>
      </c>
      <c r="AD17" s="507" t="s">
        <v>179</v>
      </c>
      <c r="AE17" s="507" t="s">
        <v>179</v>
      </c>
      <c r="AF17" s="507" t="s">
        <v>179</v>
      </c>
      <c r="AG17" s="507" t="s">
        <v>179</v>
      </c>
      <c r="AH17" s="507" t="s">
        <v>179</v>
      </c>
      <c r="AI17" s="507" t="s">
        <v>179</v>
      </c>
      <c r="AJ17" s="507" t="s">
        <v>179</v>
      </c>
      <c r="AK17" s="507" t="s">
        <v>179</v>
      </c>
      <c r="AL17" s="507" t="s">
        <v>179</v>
      </c>
      <c r="AM17" s="507" t="s">
        <v>179</v>
      </c>
      <c r="AN17" s="507" t="s">
        <v>179</v>
      </c>
      <c r="AO17" s="513" t="s">
        <v>1003</v>
      </c>
      <c r="AP17" s="507">
        <v>3</v>
      </c>
      <c r="AQ17" s="507" t="s">
        <v>179</v>
      </c>
      <c r="AR17" s="507" t="s">
        <v>179</v>
      </c>
      <c r="AS17" s="507" t="s">
        <v>179</v>
      </c>
      <c r="AT17" s="507">
        <v>1</v>
      </c>
      <c r="AU17" s="507" t="s">
        <v>179</v>
      </c>
      <c r="AV17" s="507" t="s">
        <v>179</v>
      </c>
      <c r="AW17" s="507" t="s">
        <v>179</v>
      </c>
      <c r="AX17" s="507" t="s">
        <v>179</v>
      </c>
      <c r="AY17" s="507" t="s">
        <v>179</v>
      </c>
      <c r="AZ17" s="516"/>
      <c r="BA17" s="507">
        <v>2</v>
      </c>
      <c r="BB17" s="507" t="s">
        <v>179</v>
      </c>
      <c r="BC17" s="507" t="s">
        <v>179</v>
      </c>
      <c r="BD17" s="507" t="s">
        <v>179</v>
      </c>
      <c r="BE17" s="507" t="s">
        <v>179</v>
      </c>
      <c r="BF17" s="507" t="s">
        <v>179</v>
      </c>
      <c r="BG17" s="507" t="s">
        <v>179</v>
      </c>
      <c r="BH17" s="507" t="s">
        <v>179</v>
      </c>
      <c r="BI17" s="507" t="s">
        <v>179</v>
      </c>
      <c r="BJ17" s="507" t="s">
        <v>179</v>
      </c>
      <c r="BK17" s="507" t="s">
        <v>179</v>
      </c>
    </row>
    <row r="18" spans="1:63" ht="39.75" customHeight="1" thickBot="1">
      <c r="A18" s="519" t="s">
        <v>1004</v>
      </c>
      <c r="B18" s="658">
        <v>0</v>
      </c>
      <c r="C18" s="658">
        <v>0</v>
      </c>
      <c r="D18" s="658">
        <v>0</v>
      </c>
      <c r="E18" s="658">
        <v>0</v>
      </c>
      <c r="F18" s="658">
        <v>0</v>
      </c>
      <c r="G18" s="658">
        <v>0</v>
      </c>
      <c r="H18" s="514"/>
      <c r="I18" s="658">
        <v>0</v>
      </c>
      <c r="J18" s="658">
        <v>0</v>
      </c>
      <c r="K18" s="658">
        <v>0</v>
      </c>
      <c r="L18" s="658">
        <v>0</v>
      </c>
      <c r="M18" s="658">
        <v>0</v>
      </c>
      <c r="N18" s="658">
        <v>0</v>
      </c>
      <c r="O18" s="658">
        <v>0</v>
      </c>
      <c r="P18" s="658">
        <v>0</v>
      </c>
      <c r="Q18" s="519" t="s">
        <v>1004</v>
      </c>
      <c r="R18" s="658">
        <v>0</v>
      </c>
      <c r="S18" s="658">
        <v>0</v>
      </c>
      <c r="T18" s="658">
        <v>0</v>
      </c>
      <c r="U18" s="658">
        <v>0</v>
      </c>
      <c r="V18" s="658">
        <v>0</v>
      </c>
      <c r="W18" s="658">
        <v>0</v>
      </c>
      <c r="X18" s="658">
        <v>0</v>
      </c>
      <c r="Y18" s="658">
        <v>0</v>
      </c>
      <c r="Z18" s="658">
        <v>0</v>
      </c>
      <c r="AA18" s="658">
        <v>0</v>
      </c>
      <c r="AB18" s="459"/>
      <c r="AC18" s="658">
        <v>0</v>
      </c>
      <c r="AD18" s="658">
        <v>0</v>
      </c>
      <c r="AE18" s="658">
        <v>0</v>
      </c>
      <c r="AF18" s="658">
        <v>0</v>
      </c>
      <c r="AG18" s="658">
        <v>0</v>
      </c>
      <c r="AH18" s="658">
        <v>0</v>
      </c>
      <c r="AI18" s="658">
        <v>0</v>
      </c>
      <c r="AJ18" s="658">
        <v>0</v>
      </c>
      <c r="AK18" s="658">
        <v>0</v>
      </c>
      <c r="AL18" s="658">
        <v>0</v>
      </c>
      <c r="AM18" s="658">
        <v>0</v>
      </c>
      <c r="AN18" s="658">
        <v>0</v>
      </c>
      <c r="AO18" s="519" t="s">
        <v>1004</v>
      </c>
      <c r="AP18" s="770">
        <v>2</v>
      </c>
      <c r="AQ18" s="459">
        <v>0</v>
      </c>
      <c r="AR18" s="459">
        <v>0</v>
      </c>
      <c r="AS18" s="459">
        <v>0</v>
      </c>
      <c r="AT18" s="459">
        <v>0</v>
      </c>
      <c r="AU18" s="459">
        <v>0</v>
      </c>
      <c r="AV18" s="459">
        <v>0</v>
      </c>
      <c r="AW18" s="459">
        <v>0</v>
      </c>
      <c r="AX18" s="459">
        <v>0</v>
      </c>
      <c r="AY18" s="459">
        <v>0</v>
      </c>
      <c r="AZ18" s="516"/>
      <c r="BA18" s="520">
        <v>2</v>
      </c>
      <c r="BB18" s="459">
        <v>0</v>
      </c>
      <c r="BC18" s="459">
        <v>0</v>
      </c>
      <c r="BD18" s="459">
        <v>0</v>
      </c>
      <c r="BE18" s="459">
        <v>0</v>
      </c>
      <c r="BF18" s="459">
        <v>0</v>
      </c>
      <c r="BG18" s="459">
        <v>0</v>
      </c>
      <c r="BH18" s="459">
        <v>0</v>
      </c>
      <c r="BI18" s="459">
        <v>0</v>
      </c>
      <c r="BJ18" s="459">
        <v>0</v>
      </c>
      <c r="BK18" s="459">
        <v>0</v>
      </c>
    </row>
    <row r="19" spans="1:41" ht="12" customHeight="1" thickTop="1">
      <c r="A19" s="487" t="s">
        <v>1098</v>
      </c>
      <c r="B19" s="487"/>
      <c r="C19" s="487"/>
      <c r="D19" s="487"/>
      <c r="E19" s="487"/>
      <c r="F19" s="487"/>
      <c r="G19" s="487"/>
      <c r="H19" s="487"/>
      <c r="I19" s="615"/>
      <c r="J19" s="615"/>
      <c r="K19" s="616"/>
      <c r="L19" s="617"/>
      <c r="M19" s="518"/>
      <c r="N19" s="518"/>
      <c r="O19" s="518"/>
      <c r="Q19" s="487" t="s">
        <v>1098</v>
      </c>
      <c r="R19" s="518"/>
      <c r="S19" s="518"/>
      <c r="T19" s="518"/>
      <c r="U19" s="518"/>
      <c r="AC19" s="518"/>
      <c r="AD19" s="518"/>
      <c r="AE19" s="518"/>
      <c r="AF19" s="518"/>
      <c r="AH19" s="518"/>
      <c r="AI19" s="518"/>
      <c r="AJ19" s="518"/>
      <c r="AO19" s="487" t="s">
        <v>1098</v>
      </c>
    </row>
    <row r="20" spans="9:35" ht="14.25">
      <c r="I20" s="619"/>
      <c r="J20" s="619"/>
      <c r="K20" s="619"/>
      <c r="L20" s="619"/>
      <c r="M20" s="619"/>
      <c r="N20" s="619"/>
      <c r="AC20" s="489"/>
      <c r="AH20" s="615"/>
      <c r="AI20" s="620"/>
    </row>
    <row r="21" spans="9:35" ht="14.25">
      <c r="I21" s="619"/>
      <c r="K21" s="522"/>
      <c r="AC21" s="489"/>
      <c r="AH21" s="615"/>
      <c r="AI21" s="620"/>
    </row>
    <row r="22" spans="9:35" ht="14.25">
      <c r="I22" s="619"/>
      <c r="AC22" s="489"/>
      <c r="AH22" s="615"/>
      <c r="AI22" s="620"/>
    </row>
    <row r="23" spans="9:35" ht="14.25">
      <c r="I23" s="619"/>
      <c r="V23" s="518" t="s">
        <v>1099</v>
      </c>
      <c r="AH23" s="615"/>
      <c r="AI23" s="620"/>
    </row>
    <row r="24" spans="9:35" ht="14.25">
      <c r="I24" s="619"/>
      <c r="AH24" s="615"/>
      <c r="AI24" s="620"/>
    </row>
    <row r="25" spans="9:35" ht="14.25">
      <c r="I25" s="619"/>
      <c r="AH25" s="615"/>
      <c r="AI25" s="620"/>
    </row>
    <row r="26" spans="9:35" ht="14.25">
      <c r="I26" s="619"/>
      <c r="AH26" s="615"/>
      <c r="AI26" s="620"/>
    </row>
    <row r="27" spans="9:35" ht="14.25">
      <c r="I27" s="619"/>
      <c r="AH27" s="615"/>
      <c r="AI27" s="620"/>
    </row>
    <row r="28" spans="9:35" ht="14.25">
      <c r="I28" s="619"/>
      <c r="AH28" s="615"/>
      <c r="AI28" s="620"/>
    </row>
    <row r="29" spans="9:35" ht="14.25">
      <c r="I29" s="619"/>
      <c r="AH29" s="615"/>
      <c r="AI29" s="620"/>
    </row>
    <row r="30" spans="9:35" ht="14.25">
      <c r="I30" s="619"/>
      <c r="AH30" s="615"/>
      <c r="AI30" s="620"/>
    </row>
    <row r="31" spans="9:35" ht="14.25">
      <c r="I31" s="619"/>
      <c r="AH31" s="615"/>
      <c r="AI31" s="620"/>
    </row>
    <row r="32" spans="9:35" ht="14.25">
      <c r="I32" s="619"/>
      <c r="AH32" s="615"/>
      <c r="AI32" s="620"/>
    </row>
    <row r="33" spans="34:35" ht="14.25">
      <c r="AH33" s="615"/>
      <c r="AI33" s="620"/>
    </row>
    <row r="34" spans="34:35" ht="14.25">
      <c r="AH34" s="615"/>
      <c r="AI34" s="620"/>
    </row>
    <row r="35" spans="34:35" ht="14.25">
      <c r="AH35" s="615"/>
      <c r="AI35" s="620"/>
    </row>
    <row r="36" spans="34:35" ht="14.25">
      <c r="AH36" s="615"/>
      <c r="AI36" s="620"/>
    </row>
    <row r="37" spans="34:35" ht="14.25">
      <c r="AH37" s="615"/>
      <c r="AI37" s="620"/>
    </row>
    <row r="38" spans="34:35" ht="14.25">
      <c r="AH38" s="615"/>
      <c r="AI38" s="620"/>
    </row>
    <row r="39" ht="14.25">
      <c r="AI39" s="620"/>
    </row>
    <row r="40" ht="14.25">
      <c r="AI40" s="620"/>
    </row>
    <row r="41" ht="14.25">
      <c r="AI41" s="620"/>
    </row>
    <row r="42" ht="14.25">
      <c r="AI42" s="620"/>
    </row>
    <row r="43" ht="14.25">
      <c r="AI43" s="620"/>
    </row>
    <row r="44" ht="14.25">
      <c r="AI44" s="620"/>
    </row>
    <row r="45" ht="14.25">
      <c r="AI45" s="620"/>
    </row>
    <row r="46" ht="14.25">
      <c r="AI46" s="620"/>
    </row>
    <row r="47" ht="14.25">
      <c r="AI47" s="620"/>
    </row>
    <row r="48" ht="14.25">
      <c r="AI48" s="620"/>
    </row>
    <row r="49" ht="14.25">
      <c r="AI49" s="620"/>
    </row>
    <row r="50" ht="14.25">
      <c r="AI50" s="620"/>
    </row>
    <row r="51" ht="14.25">
      <c r="AI51" s="620"/>
    </row>
    <row r="52" ht="14.25">
      <c r="AI52" s="620"/>
    </row>
    <row r="53" ht="14.25">
      <c r="AI53" s="620"/>
    </row>
    <row r="54" ht="14.25">
      <c r="AI54" s="620"/>
    </row>
    <row r="55" ht="14.25">
      <c r="AI55" s="620"/>
    </row>
    <row r="56" ht="14.25">
      <c r="AI56" s="620"/>
    </row>
    <row r="57" ht="14.25">
      <c r="AI57" s="620"/>
    </row>
    <row r="58" ht="14.25">
      <c r="AI58" s="620"/>
    </row>
    <row r="59" ht="14.25">
      <c r="AI59" s="620"/>
    </row>
    <row r="60" ht="14.25">
      <c r="AI60" s="620"/>
    </row>
    <row r="61" ht="14.25">
      <c r="AI61" s="620"/>
    </row>
  </sheetData>
  <sheetProtection selectLockedCells="1" selectUnlockedCells="1"/>
  <protectedRanges>
    <protectedRange sqref="B18:G18" name="범위1_14_1_3_1_5_1"/>
    <protectedRange sqref="I18:P18" name="범위1_14_1_3_1_1_1_1"/>
    <protectedRange sqref="R18:AA18" name="범위1_14_1_3_1_2_1_1"/>
    <protectedRange sqref="AC18:AK18" name="범위1_14_1_3_1_3_1_1"/>
    <protectedRange sqref="AL18:AN18" name="범위1_14_1_3_1_4_1_1"/>
  </protectedRanges>
  <mergeCells count="69">
    <mergeCell ref="BK4:BK6"/>
    <mergeCell ref="BA3:BJ3"/>
    <mergeCell ref="AV5:AW5"/>
    <mergeCell ref="AX4:AY4"/>
    <mergeCell ref="AX5:AY5"/>
    <mergeCell ref="BA4:BB4"/>
    <mergeCell ref="BA1:BK1"/>
    <mergeCell ref="BG4:BH4"/>
    <mergeCell ref="BI4:BJ4"/>
    <mergeCell ref="BG5:BH5"/>
    <mergeCell ref="BI5:BJ5"/>
    <mergeCell ref="BC4:BD4"/>
    <mergeCell ref="BC5:BD5"/>
    <mergeCell ref="BE4:BF4"/>
    <mergeCell ref="BE5:BF5"/>
    <mergeCell ref="BA5:BB5"/>
    <mergeCell ref="AC3:AN3"/>
    <mergeCell ref="AP3:AY3"/>
    <mergeCell ref="AP4:AQ4"/>
    <mergeCell ref="AV4:AW4"/>
    <mergeCell ref="AE4:AF4"/>
    <mergeCell ref="AE5:AF5"/>
    <mergeCell ref="AK4:AL4"/>
    <mergeCell ref="AG4:AH4"/>
    <mergeCell ref="AO1:AY1"/>
    <mergeCell ref="AK5:AL5"/>
    <mergeCell ref="AM4:AN4"/>
    <mergeCell ref="AM5:AN5"/>
    <mergeCell ref="AP5:AQ5"/>
    <mergeCell ref="AR4:AS4"/>
    <mergeCell ref="AR5:AS5"/>
    <mergeCell ref="AT4:AU4"/>
    <mergeCell ref="AT5:AU5"/>
    <mergeCell ref="AC1:AN1"/>
    <mergeCell ref="R5:S5"/>
    <mergeCell ref="T4:U4"/>
    <mergeCell ref="T5:U5"/>
    <mergeCell ref="V4:W4"/>
    <mergeCell ref="V5:W5"/>
    <mergeCell ref="AC4:AD4"/>
    <mergeCell ref="AC5:AD5"/>
    <mergeCell ref="X4:Y4"/>
    <mergeCell ref="X5:Y5"/>
    <mergeCell ref="I3:P3"/>
    <mergeCell ref="A1:G1"/>
    <mergeCell ref="R4:S4"/>
    <mergeCell ref="R3:AA3"/>
    <mergeCell ref="K4:L4"/>
    <mergeCell ref="D4:E4"/>
    <mergeCell ref="I1:P1"/>
    <mergeCell ref="Q1:AA1"/>
    <mergeCell ref="I4:J4"/>
    <mergeCell ref="Z4:AA4"/>
    <mergeCell ref="D5:E5"/>
    <mergeCell ref="B3:G3"/>
    <mergeCell ref="B4:C4"/>
    <mergeCell ref="B5:C5"/>
    <mergeCell ref="F4:G4"/>
    <mergeCell ref="F5:G5"/>
    <mergeCell ref="I5:J5"/>
    <mergeCell ref="AG5:AH5"/>
    <mergeCell ref="AI4:AJ4"/>
    <mergeCell ref="AI5:AJ5"/>
    <mergeCell ref="K5:L5"/>
    <mergeCell ref="O4:P4"/>
    <mergeCell ref="O5:P5"/>
    <mergeCell ref="M4:N4"/>
    <mergeCell ref="M5:N5"/>
    <mergeCell ref="Z5:AA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Q17" sqref="Q17"/>
    </sheetView>
  </sheetViews>
  <sheetFormatPr defaultColWidth="8.88671875" defaultRowHeight="13.5"/>
  <cols>
    <col min="1" max="1" width="14.5546875" style="16" customWidth="1"/>
    <col min="2" max="4" width="9.5546875" style="337" customWidth="1"/>
    <col min="5" max="5" width="9.5546875" style="24" customWidth="1"/>
    <col min="6" max="8" width="9.5546875" style="337" customWidth="1"/>
    <col min="9" max="9" width="2.6640625" style="12" customWidth="1"/>
    <col min="10" max="11" width="11.88671875" style="337" customWidth="1"/>
    <col min="12" max="12" width="11.88671875" style="1" customWidth="1"/>
    <col min="13" max="13" width="9.10546875" style="1" customWidth="1"/>
    <col min="14" max="14" width="9.21484375" style="1" customWidth="1"/>
    <col min="15" max="16384" width="8.88671875" style="1" customWidth="1"/>
  </cols>
  <sheetData>
    <row r="1" spans="1:14" s="3" customFormat="1" ht="45" customHeight="1">
      <c r="A1" s="944" t="s">
        <v>459</v>
      </c>
      <c r="B1" s="944"/>
      <c r="C1" s="944"/>
      <c r="D1" s="944"/>
      <c r="E1" s="944"/>
      <c r="F1" s="944"/>
      <c r="G1" s="944"/>
      <c r="H1" s="944"/>
      <c r="I1" s="175"/>
      <c r="J1" s="943" t="s">
        <v>460</v>
      </c>
      <c r="K1" s="943"/>
      <c r="L1" s="943"/>
      <c r="M1" s="943"/>
      <c r="N1" s="943"/>
    </row>
    <row r="2" spans="1:14" s="2" customFormat="1" ht="25.5" customHeight="1" thickBot="1">
      <c r="A2" s="4" t="s">
        <v>137</v>
      </c>
      <c r="B2" s="5"/>
      <c r="C2" s="5"/>
      <c r="D2" s="5"/>
      <c r="E2" s="5"/>
      <c r="F2" s="5"/>
      <c r="G2" s="5"/>
      <c r="H2" s="5"/>
      <c r="I2" s="9"/>
      <c r="J2" s="5"/>
      <c r="K2" s="5"/>
      <c r="L2" s="6"/>
      <c r="M2" s="6"/>
      <c r="N2" s="8" t="s">
        <v>461</v>
      </c>
    </row>
    <row r="3" spans="1:14" s="2" customFormat="1" ht="16.5" customHeight="1" thickTop="1">
      <c r="A3" s="142" t="s">
        <v>454</v>
      </c>
      <c r="B3" s="945" t="s">
        <v>462</v>
      </c>
      <c r="C3" s="946"/>
      <c r="D3" s="947"/>
      <c r="E3" s="30"/>
      <c r="F3" s="30"/>
      <c r="G3" s="939" t="s">
        <v>463</v>
      </c>
      <c r="H3" s="940"/>
      <c r="I3" s="31"/>
      <c r="J3" s="940" t="s">
        <v>464</v>
      </c>
      <c r="K3" s="940"/>
      <c r="L3" s="939" t="s">
        <v>465</v>
      </c>
      <c r="M3" s="940"/>
      <c r="N3" s="940"/>
    </row>
    <row r="4" spans="1:14" s="2" customFormat="1" ht="16.5" customHeight="1">
      <c r="A4" s="31" t="s">
        <v>455</v>
      </c>
      <c r="B4" s="930" t="s">
        <v>466</v>
      </c>
      <c r="C4" s="931"/>
      <c r="D4" s="937"/>
      <c r="E4" s="144" t="s">
        <v>467</v>
      </c>
      <c r="F4" s="144" t="s">
        <v>468</v>
      </c>
      <c r="G4" s="938" t="s">
        <v>469</v>
      </c>
      <c r="H4" s="935"/>
      <c r="I4" s="146"/>
      <c r="J4" s="935" t="s">
        <v>470</v>
      </c>
      <c r="K4" s="936"/>
      <c r="L4" s="148" t="s">
        <v>471</v>
      </c>
      <c r="M4" s="941" t="s">
        <v>472</v>
      </c>
      <c r="N4" s="942"/>
    </row>
    <row r="5" spans="1:14" s="2" customFormat="1" ht="16.5" customHeight="1">
      <c r="A5" s="31" t="s">
        <v>456</v>
      </c>
      <c r="B5" s="143" t="s">
        <v>473</v>
      </c>
      <c r="C5" s="148" t="s">
        <v>96</v>
      </c>
      <c r="D5" s="145" t="s">
        <v>97</v>
      </c>
      <c r="E5" s="144" t="s">
        <v>474</v>
      </c>
      <c r="F5" s="144"/>
      <c r="G5" s="147"/>
      <c r="H5" s="149" t="s">
        <v>475</v>
      </c>
      <c r="I5" s="146"/>
      <c r="J5" s="146" t="s">
        <v>476</v>
      </c>
      <c r="K5" s="148" t="s">
        <v>475</v>
      </c>
      <c r="L5" s="150"/>
      <c r="M5" s="930"/>
      <c r="N5" s="931"/>
    </row>
    <row r="6" spans="1:14" s="2" customFormat="1" ht="16.5" customHeight="1">
      <c r="A6" s="152" t="s">
        <v>141</v>
      </c>
      <c r="B6" s="153" t="s">
        <v>458</v>
      </c>
      <c r="C6" s="154" t="s">
        <v>98</v>
      </c>
      <c r="D6" s="155" t="s">
        <v>99</v>
      </c>
      <c r="E6" s="154" t="s">
        <v>477</v>
      </c>
      <c r="F6" s="154" t="s">
        <v>478</v>
      </c>
      <c r="G6" s="156" t="s">
        <v>479</v>
      </c>
      <c r="H6" s="153" t="s">
        <v>480</v>
      </c>
      <c r="I6" s="146"/>
      <c r="J6" s="155" t="s">
        <v>481</v>
      </c>
      <c r="K6" s="154" t="s">
        <v>480</v>
      </c>
      <c r="L6" s="154" t="s">
        <v>482</v>
      </c>
      <c r="M6" s="932" t="s">
        <v>483</v>
      </c>
      <c r="N6" s="933"/>
    </row>
    <row r="7" spans="1:14" s="2" customFormat="1" ht="41.25" customHeight="1">
      <c r="A7" s="38">
        <v>2008</v>
      </c>
      <c r="B7" s="29">
        <v>8</v>
      </c>
      <c r="C7" s="29">
        <v>2</v>
      </c>
      <c r="D7" s="29">
        <v>6</v>
      </c>
      <c r="E7" s="37" t="s">
        <v>179</v>
      </c>
      <c r="F7" s="37" t="s">
        <v>179</v>
      </c>
      <c r="G7" s="29">
        <v>8</v>
      </c>
      <c r="H7" s="37" t="s">
        <v>179</v>
      </c>
      <c r="I7" s="29"/>
      <c r="J7" s="37" t="s">
        <v>179</v>
      </c>
      <c r="K7" s="37" t="s">
        <v>179</v>
      </c>
      <c r="L7" s="29">
        <v>3</v>
      </c>
      <c r="M7" s="37">
        <v>5</v>
      </c>
      <c r="N7" s="37" t="s">
        <v>179</v>
      </c>
    </row>
    <row r="8" spans="1:14" s="2" customFormat="1" ht="41.25" customHeight="1">
      <c r="A8" s="38">
        <v>2009</v>
      </c>
      <c r="B8" s="29">
        <v>7</v>
      </c>
      <c r="C8" s="29">
        <v>1</v>
      </c>
      <c r="D8" s="29">
        <v>6</v>
      </c>
      <c r="E8" s="37" t="s">
        <v>179</v>
      </c>
      <c r="F8" s="37">
        <v>1</v>
      </c>
      <c r="G8" s="29">
        <v>7</v>
      </c>
      <c r="H8" s="37" t="s">
        <v>179</v>
      </c>
      <c r="I8" s="29"/>
      <c r="J8" s="314" t="s">
        <v>179</v>
      </c>
      <c r="K8" s="314" t="s">
        <v>179</v>
      </c>
      <c r="L8" s="29">
        <v>2</v>
      </c>
      <c r="M8" s="37" t="s">
        <v>179</v>
      </c>
      <c r="N8" s="37" t="s">
        <v>179</v>
      </c>
    </row>
    <row r="9" spans="1:14" s="2" customFormat="1" ht="41.25" customHeight="1">
      <c r="A9" s="38">
        <v>2010</v>
      </c>
      <c r="B9" s="29">
        <v>6</v>
      </c>
      <c r="C9" s="29">
        <v>1</v>
      </c>
      <c r="D9" s="29">
        <v>5</v>
      </c>
      <c r="E9" s="37" t="s">
        <v>179</v>
      </c>
      <c r="F9" s="37">
        <v>1</v>
      </c>
      <c r="G9" s="29">
        <v>6</v>
      </c>
      <c r="H9" s="37" t="s">
        <v>179</v>
      </c>
      <c r="I9" s="29"/>
      <c r="J9" s="314" t="s">
        <v>179</v>
      </c>
      <c r="K9" s="314" t="s">
        <v>179</v>
      </c>
      <c r="L9" s="29">
        <v>2</v>
      </c>
      <c r="M9" s="37">
        <v>4</v>
      </c>
      <c r="N9" s="37" t="s">
        <v>179</v>
      </c>
    </row>
    <row r="10" spans="1:14" s="2" customFormat="1" ht="33" customHeight="1">
      <c r="A10" s="38">
        <v>2011</v>
      </c>
      <c r="B10" s="631">
        <v>6</v>
      </c>
      <c r="C10" s="631">
        <v>1</v>
      </c>
      <c r="D10" s="631">
        <v>5</v>
      </c>
      <c r="E10" s="632" t="s">
        <v>179</v>
      </c>
      <c r="F10" s="37" t="s">
        <v>484</v>
      </c>
      <c r="G10" s="631">
        <v>6</v>
      </c>
      <c r="H10" s="632" t="s">
        <v>179</v>
      </c>
      <c r="I10" s="631"/>
      <c r="J10" s="633" t="s">
        <v>179</v>
      </c>
      <c r="K10" s="633" t="s">
        <v>179</v>
      </c>
      <c r="L10" s="631">
        <v>2</v>
      </c>
      <c r="M10" s="632">
        <v>4</v>
      </c>
      <c r="N10" s="632" t="s">
        <v>179</v>
      </c>
    </row>
    <row r="11" spans="1:19" s="675" customFormat="1" ht="33" customHeight="1">
      <c r="A11" s="666">
        <v>2012</v>
      </c>
      <c r="B11" s="667">
        <v>6</v>
      </c>
      <c r="C11" s="667">
        <v>1</v>
      </c>
      <c r="D11" s="667">
        <v>5</v>
      </c>
      <c r="E11" s="668" t="s">
        <v>179</v>
      </c>
      <c r="F11" s="668" t="s">
        <v>179</v>
      </c>
      <c r="G11" s="669">
        <v>6</v>
      </c>
      <c r="H11" s="668" t="s">
        <v>179</v>
      </c>
      <c r="I11" s="670"/>
      <c r="J11" s="668" t="s">
        <v>179</v>
      </c>
      <c r="K11" s="668" t="s">
        <v>179</v>
      </c>
      <c r="L11" s="667">
        <v>2</v>
      </c>
      <c r="M11" s="671">
        <v>4</v>
      </c>
      <c r="N11" s="668" t="s">
        <v>179</v>
      </c>
      <c r="O11" s="672"/>
      <c r="P11" s="672"/>
      <c r="Q11" s="673"/>
      <c r="R11" s="673"/>
      <c r="S11" s="674"/>
    </row>
    <row r="12" spans="1:14" s="437" customFormat="1" ht="33" customHeight="1">
      <c r="A12" s="433" t="s">
        <v>624</v>
      </c>
      <c r="B12" s="676">
        <v>1</v>
      </c>
      <c r="C12" s="677" t="s">
        <v>631</v>
      </c>
      <c r="D12" s="676">
        <v>1</v>
      </c>
      <c r="E12" s="668" t="s">
        <v>179</v>
      </c>
      <c r="F12" s="668" t="s">
        <v>179</v>
      </c>
      <c r="G12" s="523">
        <v>1</v>
      </c>
      <c r="H12" s="668" t="s">
        <v>179</v>
      </c>
      <c r="I12" s="676"/>
      <c r="J12" s="668" t="s">
        <v>179</v>
      </c>
      <c r="K12" s="668" t="s">
        <v>179</v>
      </c>
      <c r="L12" s="523">
        <v>1</v>
      </c>
      <c r="M12" s="523" t="s">
        <v>631</v>
      </c>
      <c r="N12" s="668" t="s">
        <v>179</v>
      </c>
    </row>
    <row r="13" spans="1:14" s="437" customFormat="1" ht="33" customHeight="1">
      <c r="A13" s="433" t="s">
        <v>625</v>
      </c>
      <c r="B13" s="676">
        <v>2</v>
      </c>
      <c r="C13" s="677" t="s">
        <v>631</v>
      </c>
      <c r="D13" s="676">
        <v>2</v>
      </c>
      <c r="E13" s="668" t="s">
        <v>179</v>
      </c>
      <c r="F13" s="668" t="s">
        <v>179</v>
      </c>
      <c r="G13" s="523">
        <v>2</v>
      </c>
      <c r="H13" s="668" t="s">
        <v>179</v>
      </c>
      <c r="I13" s="676"/>
      <c r="J13" s="668" t="s">
        <v>179</v>
      </c>
      <c r="K13" s="668" t="s">
        <v>179</v>
      </c>
      <c r="L13" s="523">
        <v>1</v>
      </c>
      <c r="M13" s="523">
        <v>1</v>
      </c>
      <c r="N13" s="668" t="s">
        <v>179</v>
      </c>
    </row>
    <row r="14" spans="1:14" s="437" customFormat="1" ht="33" customHeight="1">
      <c r="A14" s="433" t="s">
        <v>626</v>
      </c>
      <c r="B14" s="677" t="s">
        <v>631</v>
      </c>
      <c r="C14" s="677" t="s">
        <v>631</v>
      </c>
      <c r="D14" s="677" t="s">
        <v>631</v>
      </c>
      <c r="E14" s="668" t="s">
        <v>179</v>
      </c>
      <c r="F14" s="668" t="s">
        <v>179</v>
      </c>
      <c r="G14" s="523" t="s">
        <v>631</v>
      </c>
      <c r="H14" s="668" t="s">
        <v>179</v>
      </c>
      <c r="I14" s="676"/>
      <c r="J14" s="668" t="s">
        <v>179</v>
      </c>
      <c r="K14" s="668" t="s">
        <v>179</v>
      </c>
      <c r="L14" s="677" t="s">
        <v>631</v>
      </c>
      <c r="M14" s="523">
        <v>1</v>
      </c>
      <c r="N14" s="668" t="s">
        <v>179</v>
      </c>
    </row>
    <row r="15" spans="1:14" s="432" customFormat="1" ht="33" customHeight="1">
      <c r="A15" s="433" t="s">
        <v>627</v>
      </c>
      <c r="B15" s="676">
        <v>1</v>
      </c>
      <c r="C15" s="677" t="s">
        <v>631</v>
      </c>
      <c r="D15" s="676">
        <v>1</v>
      </c>
      <c r="E15" s="668" t="s">
        <v>179</v>
      </c>
      <c r="F15" s="668" t="s">
        <v>179</v>
      </c>
      <c r="G15" s="523">
        <v>1</v>
      </c>
      <c r="H15" s="668" t="s">
        <v>179</v>
      </c>
      <c r="I15" s="676"/>
      <c r="J15" s="668" t="s">
        <v>179</v>
      </c>
      <c r="K15" s="668" t="s">
        <v>179</v>
      </c>
      <c r="L15" s="677" t="s">
        <v>631</v>
      </c>
      <c r="M15" s="523" t="s">
        <v>631</v>
      </c>
      <c r="N15" s="668" t="s">
        <v>179</v>
      </c>
    </row>
    <row r="16" spans="1:14" s="679" customFormat="1" ht="33" customHeight="1">
      <c r="A16" s="433" t="s">
        <v>628</v>
      </c>
      <c r="B16" s="676">
        <v>1</v>
      </c>
      <c r="C16" s="678">
        <v>1</v>
      </c>
      <c r="D16" s="677" t="s">
        <v>631</v>
      </c>
      <c r="E16" s="668" t="s">
        <v>179</v>
      </c>
      <c r="F16" s="668" t="s">
        <v>179</v>
      </c>
      <c r="G16" s="523">
        <v>1</v>
      </c>
      <c r="H16" s="668" t="s">
        <v>179</v>
      </c>
      <c r="I16" s="505"/>
      <c r="J16" s="668" t="s">
        <v>179</v>
      </c>
      <c r="K16" s="668" t="s">
        <v>179</v>
      </c>
      <c r="L16" s="677" t="s">
        <v>631</v>
      </c>
      <c r="M16" s="523">
        <v>1</v>
      </c>
      <c r="N16" s="668" t="s">
        <v>179</v>
      </c>
    </row>
    <row r="17" spans="1:14" s="679" customFormat="1" ht="33" customHeight="1">
      <c r="A17" s="433" t="s">
        <v>629</v>
      </c>
      <c r="B17" s="676">
        <v>1</v>
      </c>
      <c r="C17" s="677" t="s">
        <v>631</v>
      </c>
      <c r="D17" s="678">
        <v>1</v>
      </c>
      <c r="E17" s="668" t="s">
        <v>179</v>
      </c>
      <c r="F17" s="668" t="s">
        <v>179</v>
      </c>
      <c r="G17" s="523">
        <v>1</v>
      </c>
      <c r="H17" s="668" t="s">
        <v>179</v>
      </c>
      <c r="I17" s="505"/>
      <c r="J17" s="668" t="s">
        <v>179</v>
      </c>
      <c r="K17" s="668" t="s">
        <v>179</v>
      </c>
      <c r="L17" s="677" t="s">
        <v>631</v>
      </c>
      <c r="M17" s="523">
        <v>1</v>
      </c>
      <c r="N17" s="668" t="s">
        <v>179</v>
      </c>
    </row>
    <row r="18" spans="1:14" s="679" customFormat="1" ht="33" customHeight="1" thickBot="1">
      <c r="A18" s="441" t="s">
        <v>630</v>
      </c>
      <c r="B18" s="526" t="s">
        <v>631</v>
      </c>
      <c r="C18" s="526" t="s">
        <v>631</v>
      </c>
      <c r="D18" s="526" t="s">
        <v>631</v>
      </c>
      <c r="E18" s="524" t="s">
        <v>631</v>
      </c>
      <c r="F18" s="524" t="s">
        <v>631</v>
      </c>
      <c r="G18" s="524" t="s">
        <v>631</v>
      </c>
      <c r="H18" s="524" t="s">
        <v>631</v>
      </c>
      <c r="I18" s="505"/>
      <c r="J18" s="524" t="s">
        <v>631</v>
      </c>
      <c r="K18" s="524" t="s">
        <v>631</v>
      </c>
      <c r="L18" s="524" t="s">
        <v>631</v>
      </c>
      <c r="M18" s="524" t="s">
        <v>631</v>
      </c>
      <c r="N18" s="524" t="s">
        <v>631</v>
      </c>
    </row>
    <row r="19" spans="1:11" ht="12" customHeight="1" thickTop="1">
      <c r="A19" s="2" t="s">
        <v>457</v>
      </c>
      <c r="B19" s="19"/>
      <c r="C19" s="19"/>
      <c r="D19" s="12"/>
      <c r="E19" s="18"/>
      <c r="F19" s="23"/>
      <c r="G19" s="1"/>
      <c r="H19" s="1"/>
      <c r="I19" s="1"/>
      <c r="J19" s="1"/>
      <c r="K19" s="1"/>
    </row>
    <row r="20" spans="1:14" ht="12" customHeight="1">
      <c r="A20" s="934" t="s">
        <v>485</v>
      </c>
      <c r="B20" s="934"/>
      <c r="C20" s="934"/>
      <c r="D20" s="13"/>
      <c r="E20" s="17"/>
      <c r="F20" s="13"/>
      <c r="G20" s="13"/>
      <c r="H20" s="13"/>
      <c r="J20" s="13"/>
      <c r="K20" s="13"/>
      <c r="L20" s="22"/>
      <c r="M20" s="22"/>
      <c r="N20" s="15"/>
    </row>
    <row r="21" spans="2:14" ht="14.25">
      <c r="B21" s="13"/>
      <c r="C21" s="13"/>
      <c r="D21" s="13"/>
      <c r="E21" s="17"/>
      <c r="F21" s="13"/>
      <c r="G21" s="13"/>
      <c r="H21" s="13"/>
      <c r="J21" s="13"/>
      <c r="K21" s="13"/>
      <c r="L21" s="22"/>
      <c r="M21" s="22"/>
      <c r="N21" s="15"/>
    </row>
    <row r="22" spans="2:14" ht="14.25">
      <c r="B22" s="13"/>
      <c r="C22" s="13"/>
      <c r="D22" s="13"/>
      <c r="E22" s="17"/>
      <c r="F22" s="13"/>
      <c r="G22" s="13"/>
      <c r="H22" s="13"/>
      <c r="J22" s="13"/>
      <c r="K22" s="13"/>
      <c r="L22" s="22"/>
      <c r="M22" s="22"/>
      <c r="N22" s="15"/>
    </row>
    <row r="23" spans="2:14" ht="14.25">
      <c r="B23" s="13"/>
      <c r="C23" s="13"/>
      <c r="D23" s="13"/>
      <c r="E23" s="17"/>
      <c r="F23" s="13"/>
      <c r="G23" s="13"/>
      <c r="H23" s="13"/>
      <c r="J23" s="13"/>
      <c r="K23" s="13"/>
      <c r="L23" s="22"/>
      <c r="M23" s="22"/>
      <c r="N23" s="22"/>
    </row>
    <row r="24" spans="2:14" ht="14.25">
      <c r="B24" s="13"/>
      <c r="C24" s="13"/>
      <c r="D24" s="13"/>
      <c r="E24" s="17"/>
      <c r="F24" s="13"/>
      <c r="G24" s="13"/>
      <c r="H24" s="13"/>
      <c r="J24" s="13"/>
      <c r="K24" s="13"/>
      <c r="L24" s="22"/>
      <c r="M24" s="22"/>
      <c r="N24" s="22"/>
    </row>
    <row r="25" spans="2:14" ht="14.25">
      <c r="B25" s="13"/>
      <c r="C25" s="13"/>
      <c r="D25" s="13"/>
      <c r="E25" s="17"/>
      <c r="F25" s="13"/>
      <c r="G25" s="13"/>
      <c r="H25" s="13"/>
      <c r="J25" s="13"/>
      <c r="K25" s="13"/>
      <c r="L25" s="22"/>
      <c r="M25" s="22"/>
      <c r="N25" s="22"/>
    </row>
    <row r="26" spans="2:14" ht="14.25">
      <c r="B26" s="13"/>
      <c r="C26" s="13"/>
      <c r="D26" s="13"/>
      <c r="E26" s="17"/>
      <c r="F26" s="13"/>
      <c r="G26" s="13"/>
      <c r="H26" s="13"/>
      <c r="J26" s="13"/>
      <c r="K26" s="13"/>
      <c r="L26" s="22"/>
      <c r="M26" s="22"/>
      <c r="N26" s="22"/>
    </row>
    <row r="27" spans="2:14" ht="14.25">
      <c r="B27" s="13"/>
      <c r="C27" s="13"/>
      <c r="D27" s="13"/>
      <c r="E27" s="17"/>
      <c r="F27" s="13"/>
      <c r="G27" s="13"/>
      <c r="H27" s="13"/>
      <c r="J27" s="13"/>
      <c r="K27" s="13"/>
      <c r="L27" s="22"/>
      <c r="M27" s="22"/>
      <c r="N27" s="22"/>
    </row>
    <row r="28" spans="2:14" ht="14.25">
      <c r="B28" s="13"/>
      <c r="C28" s="13"/>
      <c r="D28" s="13"/>
      <c r="E28" s="17"/>
      <c r="F28" s="13"/>
      <c r="G28" s="13"/>
      <c r="H28" s="13"/>
      <c r="J28" s="13"/>
      <c r="K28" s="13"/>
      <c r="L28" s="22"/>
      <c r="M28" s="22"/>
      <c r="N28" s="22"/>
    </row>
    <row r="29" spans="2:14" ht="14.25">
      <c r="B29" s="13"/>
      <c r="C29" s="13"/>
      <c r="D29" s="13"/>
      <c r="E29" s="17"/>
      <c r="F29" s="13"/>
      <c r="G29" s="13"/>
      <c r="H29" s="13"/>
      <c r="J29" s="13"/>
      <c r="K29" s="13"/>
      <c r="L29" s="22"/>
      <c r="M29" s="22"/>
      <c r="N29" s="22"/>
    </row>
    <row r="30" spans="2:14" ht="14.25">
      <c r="B30" s="13"/>
      <c r="C30" s="13"/>
      <c r="D30" s="13"/>
      <c r="E30" s="17"/>
      <c r="F30" s="13"/>
      <c r="G30" s="13"/>
      <c r="H30" s="13"/>
      <c r="J30" s="13"/>
      <c r="K30" s="13"/>
      <c r="L30" s="22"/>
      <c r="M30" s="22"/>
      <c r="N30" s="22"/>
    </row>
    <row r="31" spans="2:14" ht="14.25">
      <c r="B31" s="13"/>
      <c r="C31" s="13"/>
      <c r="D31" s="13"/>
      <c r="E31" s="17"/>
      <c r="F31" s="13"/>
      <c r="G31" s="13"/>
      <c r="H31" s="13"/>
      <c r="J31" s="13"/>
      <c r="K31" s="13"/>
      <c r="L31" s="22"/>
      <c r="M31" s="22"/>
      <c r="N31" s="22"/>
    </row>
    <row r="32" spans="2:14" ht="14.25">
      <c r="B32" s="13"/>
      <c r="C32" s="13"/>
      <c r="D32" s="13"/>
      <c r="E32" s="17"/>
      <c r="F32" s="13"/>
      <c r="G32" s="13"/>
      <c r="H32" s="13"/>
      <c r="J32" s="13"/>
      <c r="K32" s="13"/>
      <c r="L32" s="22"/>
      <c r="M32" s="22"/>
      <c r="N32" s="22"/>
    </row>
    <row r="33" spans="2:14" ht="14.25">
      <c r="B33" s="13"/>
      <c r="C33" s="13"/>
      <c r="D33" s="13"/>
      <c r="E33" s="17"/>
      <c r="F33" s="13"/>
      <c r="G33" s="13"/>
      <c r="H33" s="13"/>
      <c r="J33" s="13"/>
      <c r="K33" s="13"/>
      <c r="L33" s="22"/>
      <c r="M33" s="22"/>
      <c r="N33" s="22"/>
    </row>
    <row r="34" spans="2:14" ht="14.25">
      <c r="B34" s="13"/>
      <c r="C34" s="13"/>
      <c r="D34" s="13"/>
      <c r="E34" s="17"/>
      <c r="F34" s="13"/>
      <c r="G34" s="13"/>
      <c r="H34" s="13"/>
      <c r="J34" s="13"/>
      <c r="K34" s="13"/>
      <c r="L34" s="22"/>
      <c r="M34" s="22"/>
      <c r="N34" s="22"/>
    </row>
    <row r="35" spans="2:14" ht="14.25">
      <c r="B35" s="13"/>
      <c r="C35" s="13"/>
      <c r="D35" s="13"/>
      <c r="E35" s="17"/>
      <c r="F35" s="13"/>
      <c r="G35" s="13"/>
      <c r="H35" s="13"/>
      <c r="J35" s="13"/>
      <c r="K35" s="13"/>
      <c r="L35" s="22"/>
      <c r="M35" s="22"/>
      <c r="N35" s="22"/>
    </row>
    <row r="36" spans="2:14" ht="14.25">
      <c r="B36" s="13"/>
      <c r="C36" s="13"/>
      <c r="D36" s="13"/>
      <c r="E36" s="17"/>
      <c r="F36" s="13"/>
      <c r="G36" s="13"/>
      <c r="H36" s="13"/>
      <c r="J36" s="13"/>
      <c r="K36" s="13"/>
      <c r="L36" s="22"/>
      <c r="M36" s="22"/>
      <c r="N36" s="22"/>
    </row>
    <row r="37" spans="2:14" ht="14.25">
      <c r="B37" s="13"/>
      <c r="C37" s="13"/>
      <c r="D37" s="13"/>
      <c r="E37" s="17"/>
      <c r="F37" s="13"/>
      <c r="G37" s="13"/>
      <c r="H37" s="13"/>
      <c r="J37" s="13"/>
      <c r="K37" s="13"/>
      <c r="L37" s="22"/>
      <c r="M37" s="22"/>
      <c r="N37" s="22"/>
    </row>
    <row r="38" spans="2:14" ht="14.25">
      <c r="B38" s="13"/>
      <c r="C38" s="13"/>
      <c r="D38" s="13"/>
      <c r="E38" s="17"/>
      <c r="F38" s="13"/>
      <c r="G38" s="13"/>
      <c r="H38" s="13"/>
      <c r="J38" s="13"/>
      <c r="K38" s="13"/>
      <c r="L38" s="22"/>
      <c r="M38" s="22"/>
      <c r="N38" s="22"/>
    </row>
    <row r="39" spans="2:14" ht="14.25">
      <c r="B39" s="13"/>
      <c r="C39" s="13"/>
      <c r="D39" s="13"/>
      <c r="E39" s="17"/>
      <c r="F39" s="13"/>
      <c r="G39" s="13"/>
      <c r="H39" s="13"/>
      <c r="J39" s="13"/>
      <c r="K39" s="13"/>
      <c r="L39" s="22"/>
      <c r="M39" s="22"/>
      <c r="N39" s="22"/>
    </row>
    <row r="40" spans="2:14" ht="14.25">
      <c r="B40" s="13"/>
      <c r="C40" s="13"/>
      <c r="D40" s="13"/>
      <c r="E40" s="17"/>
      <c r="F40" s="13"/>
      <c r="G40" s="13"/>
      <c r="H40" s="13"/>
      <c r="J40" s="13"/>
      <c r="K40" s="13"/>
      <c r="L40" s="22"/>
      <c r="M40" s="22"/>
      <c r="N40" s="22"/>
    </row>
    <row r="41" spans="2:14" ht="14.25">
      <c r="B41" s="13"/>
      <c r="C41" s="13"/>
      <c r="D41" s="13"/>
      <c r="E41" s="17"/>
      <c r="F41" s="13"/>
      <c r="G41" s="13"/>
      <c r="H41" s="13"/>
      <c r="J41" s="13"/>
      <c r="K41" s="13"/>
      <c r="L41" s="22"/>
      <c r="M41" s="22"/>
      <c r="N41" s="22"/>
    </row>
    <row r="42" spans="2:14" ht="14.25">
      <c r="B42" s="13"/>
      <c r="C42" s="13"/>
      <c r="D42" s="13"/>
      <c r="E42" s="17"/>
      <c r="F42" s="13"/>
      <c r="G42" s="13"/>
      <c r="H42" s="13"/>
      <c r="J42" s="13"/>
      <c r="K42" s="13"/>
      <c r="L42" s="22"/>
      <c r="M42" s="22"/>
      <c r="N42" s="22"/>
    </row>
    <row r="43" spans="2:14" ht="14.25">
      <c r="B43" s="13"/>
      <c r="C43" s="13"/>
      <c r="D43" s="13"/>
      <c r="E43" s="17"/>
      <c r="F43" s="13"/>
      <c r="G43" s="13"/>
      <c r="H43" s="13"/>
      <c r="J43" s="13"/>
      <c r="K43" s="13"/>
      <c r="L43" s="22"/>
      <c r="M43" s="22"/>
      <c r="N43" s="22"/>
    </row>
    <row r="44" spans="2:14" ht="14.25">
      <c r="B44" s="13"/>
      <c r="C44" s="13"/>
      <c r="D44" s="13"/>
      <c r="E44" s="17"/>
      <c r="F44" s="13"/>
      <c r="G44" s="13"/>
      <c r="H44" s="13"/>
      <c r="J44" s="13"/>
      <c r="K44" s="13"/>
      <c r="L44" s="22"/>
      <c r="M44" s="22"/>
      <c r="N44" s="22"/>
    </row>
    <row r="45" spans="2:14" ht="14.25">
      <c r="B45" s="13"/>
      <c r="C45" s="13"/>
      <c r="D45" s="13"/>
      <c r="E45" s="17"/>
      <c r="F45" s="13"/>
      <c r="G45" s="13"/>
      <c r="H45" s="13"/>
      <c r="J45" s="13"/>
      <c r="K45" s="13"/>
      <c r="L45" s="22"/>
      <c r="M45" s="22"/>
      <c r="N45" s="22"/>
    </row>
    <row r="46" spans="2:14" ht="14.25">
      <c r="B46" s="13"/>
      <c r="C46" s="13"/>
      <c r="D46" s="13"/>
      <c r="E46" s="17"/>
      <c r="F46" s="13"/>
      <c r="G46" s="13"/>
      <c r="H46" s="13"/>
      <c r="J46" s="13"/>
      <c r="K46" s="13"/>
      <c r="L46" s="22"/>
      <c r="M46" s="22"/>
      <c r="N46" s="22"/>
    </row>
    <row r="47" spans="2:14" ht="14.25">
      <c r="B47" s="13"/>
      <c r="C47" s="13"/>
      <c r="D47" s="13"/>
      <c r="E47" s="17"/>
      <c r="F47" s="13"/>
      <c r="G47" s="13"/>
      <c r="H47" s="13"/>
      <c r="J47" s="13"/>
      <c r="K47" s="13"/>
      <c r="L47" s="22"/>
      <c r="M47" s="22"/>
      <c r="N47" s="22"/>
    </row>
    <row r="48" spans="2:14" ht="14.25">
      <c r="B48" s="13"/>
      <c r="C48" s="13"/>
      <c r="D48" s="13"/>
      <c r="E48" s="17"/>
      <c r="F48" s="13"/>
      <c r="G48" s="13"/>
      <c r="H48" s="13"/>
      <c r="J48" s="13"/>
      <c r="K48" s="13"/>
      <c r="L48" s="22"/>
      <c r="M48" s="22"/>
      <c r="N48" s="22"/>
    </row>
    <row r="49" spans="2:14" ht="14.25">
      <c r="B49" s="13"/>
      <c r="C49" s="13"/>
      <c r="D49" s="13"/>
      <c r="E49" s="17"/>
      <c r="F49" s="13"/>
      <c r="G49" s="13"/>
      <c r="H49" s="13"/>
      <c r="J49" s="13"/>
      <c r="K49" s="13"/>
      <c r="L49" s="22"/>
      <c r="M49" s="22"/>
      <c r="N49" s="22"/>
    </row>
    <row r="50" spans="2:14" ht="14.25">
      <c r="B50" s="13"/>
      <c r="C50" s="13"/>
      <c r="D50" s="13"/>
      <c r="E50" s="17"/>
      <c r="F50" s="13"/>
      <c r="G50" s="13"/>
      <c r="H50" s="13"/>
      <c r="J50" s="13"/>
      <c r="K50" s="13"/>
      <c r="L50" s="22"/>
      <c r="M50" s="22"/>
      <c r="N50" s="22"/>
    </row>
    <row r="51" spans="2:14" ht="14.25">
      <c r="B51" s="13"/>
      <c r="C51" s="13"/>
      <c r="D51" s="13"/>
      <c r="E51" s="17"/>
      <c r="F51" s="13"/>
      <c r="G51" s="13"/>
      <c r="H51" s="13"/>
      <c r="J51" s="13"/>
      <c r="K51" s="13"/>
      <c r="L51" s="22"/>
      <c r="M51" s="22"/>
      <c r="N51" s="22"/>
    </row>
    <row r="52" spans="2:14" ht="14.25">
      <c r="B52" s="13"/>
      <c r="C52" s="13"/>
      <c r="D52" s="13"/>
      <c r="E52" s="17"/>
      <c r="F52" s="13"/>
      <c r="G52" s="13"/>
      <c r="H52" s="13"/>
      <c r="J52" s="13"/>
      <c r="K52" s="13"/>
      <c r="L52" s="22"/>
      <c r="M52" s="22"/>
      <c r="N52" s="22"/>
    </row>
    <row r="53" spans="2:14" ht="14.25">
      <c r="B53" s="13"/>
      <c r="C53" s="13"/>
      <c r="D53" s="13"/>
      <c r="E53" s="17"/>
      <c r="F53" s="13"/>
      <c r="G53" s="13"/>
      <c r="H53" s="13"/>
      <c r="J53" s="13"/>
      <c r="K53" s="13"/>
      <c r="L53" s="22"/>
      <c r="M53" s="22"/>
      <c r="N53" s="22"/>
    </row>
    <row r="54" spans="2:14" ht="14.25">
      <c r="B54" s="13"/>
      <c r="C54" s="13"/>
      <c r="D54" s="13"/>
      <c r="E54" s="17"/>
      <c r="F54" s="13"/>
      <c r="G54" s="13"/>
      <c r="H54" s="13"/>
      <c r="J54" s="13"/>
      <c r="K54" s="13"/>
      <c r="L54" s="22"/>
      <c r="M54" s="22"/>
      <c r="N54" s="22"/>
    </row>
    <row r="55" spans="2:14" ht="14.25">
      <c r="B55" s="13"/>
      <c r="C55" s="13"/>
      <c r="D55" s="13"/>
      <c r="E55" s="17"/>
      <c r="F55" s="13"/>
      <c r="G55" s="13"/>
      <c r="H55" s="13"/>
      <c r="J55" s="13"/>
      <c r="K55" s="13"/>
      <c r="L55" s="22"/>
      <c r="M55" s="22"/>
      <c r="N55" s="22"/>
    </row>
    <row r="56" spans="2:14" ht="14.25">
      <c r="B56" s="13"/>
      <c r="C56" s="13"/>
      <c r="D56" s="13"/>
      <c r="E56" s="17"/>
      <c r="F56" s="13"/>
      <c r="G56" s="13"/>
      <c r="H56" s="13"/>
      <c r="J56" s="13"/>
      <c r="K56" s="13"/>
      <c r="L56" s="22"/>
      <c r="M56" s="22"/>
      <c r="N56" s="22"/>
    </row>
    <row r="57" spans="2:14" ht="14.25">
      <c r="B57" s="13"/>
      <c r="C57" s="13"/>
      <c r="D57" s="13"/>
      <c r="E57" s="17"/>
      <c r="F57" s="13"/>
      <c r="G57" s="13"/>
      <c r="H57" s="13"/>
      <c r="J57" s="13"/>
      <c r="K57" s="13"/>
      <c r="L57" s="22"/>
      <c r="M57" s="22"/>
      <c r="N57" s="22"/>
    </row>
    <row r="58" spans="2:14" ht="14.25">
      <c r="B58" s="13"/>
      <c r="C58" s="13"/>
      <c r="D58" s="13"/>
      <c r="E58" s="17"/>
      <c r="F58" s="13"/>
      <c r="G58" s="13"/>
      <c r="H58" s="13"/>
      <c r="J58" s="13"/>
      <c r="K58" s="13"/>
      <c r="L58" s="22"/>
      <c r="M58" s="22"/>
      <c r="N58" s="22"/>
    </row>
    <row r="59" spans="2:14" ht="14.25">
      <c r="B59" s="13"/>
      <c r="C59" s="13"/>
      <c r="D59" s="13"/>
      <c r="E59" s="17"/>
      <c r="F59" s="13"/>
      <c r="G59" s="13"/>
      <c r="H59" s="13"/>
      <c r="J59" s="13"/>
      <c r="K59" s="13"/>
      <c r="L59" s="22"/>
      <c r="M59" s="22"/>
      <c r="N59" s="22"/>
    </row>
    <row r="60" spans="2:14" ht="14.25">
      <c r="B60" s="13"/>
      <c r="C60" s="13"/>
      <c r="D60" s="13"/>
      <c r="E60" s="17"/>
      <c r="F60" s="13"/>
      <c r="G60" s="13"/>
      <c r="H60" s="13"/>
      <c r="J60" s="13"/>
      <c r="K60" s="13"/>
      <c r="L60" s="22"/>
      <c r="M60" s="22"/>
      <c r="N60" s="22"/>
    </row>
    <row r="61" spans="2:14" ht="14.25">
      <c r="B61" s="13"/>
      <c r="C61" s="13"/>
      <c r="D61" s="13"/>
      <c r="E61" s="17"/>
      <c r="F61" s="13"/>
      <c r="G61" s="13"/>
      <c r="H61" s="13"/>
      <c r="J61" s="13"/>
      <c r="K61" s="13"/>
      <c r="L61" s="22"/>
      <c r="M61" s="22"/>
      <c r="N61" s="22"/>
    </row>
    <row r="62" spans="2:14" ht="14.25">
      <c r="B62" s="13"/>
      <c r="C62" s="13"/>
      <c r="D62" s="13"/>
      <c r="E62" s="17"/>
      <c r="F62" s="13"/>
      <c r="G62" s="13"/>
      <c r="H62" s="13"/>
      <c r="J62" s="13"/>
      <c r="K62" s="13"/>
      <c r="L62" s="22"/>
      <c r="M62" s="22"/>
      <c r="N62" s="22"/>
    </row>
    <row r="63" spans="2:14" ht="14.25">
      <c r="B63" s="13"/>
      <c r="C63" s="13"/>
      <c r="D63" s="13"/>
      <c r="E63" s="17"/>
      <c r="F63" s="13"/>
      <c r="G63" s="13"/>
      <c r="H63" s="13"/>
      <c r="J63" s="13"/>
      <c r="K63" s="13"/>
      <c r="L63" s="22"/>
      <c r="M63" s="22"/>
      <c r="N63" s="22"/>
    </row>
    <row r="64" spans="2:14" ht="14.25">
      <c r="B64" s="13"/>
      <c r="C64" s="13"/>
      <c r="D64" s="13"/>
      <c r="E64" s="17"/>
      <c r="F64" s="13"/>
      <c r="G64" s="13"/>
      <c r="H64" s="13"/>
      <c r="J64" s="13"/>
      <c r="K64" s="13"/>
      <c r="L64" s="22"/>
      <c r="M64" s="22"/>
      <c r="N64" s="22"/>
    </row>
    <row r="65" spans="2:14" ht="14.25">
      <c r="B65" s="13"/>
      <c r="C65" s="13"/>
      <c r="D65" s="13"/>
      <c r="E65" s="17"/>
      <c r="F65" s="13"/>
      <c r="G65" s="13"/>
      <c r="H65" s="13"/>
      <c r="J65" s="13"/>
      <c r="K65" s="13"/>
      <c r="L65" s="22"/>
      <c r="M65" s="22"/>
      <c r="N65" s="22"/>
    </row>
    <row r="66" spans="2:14" ht="14.25">
      <c r="B66" s="13"/>
      <c r="C66" s="13"/>
      <c r="D66" s="13"/>
      <c r="E66" s="17"/>
      <c r="F66" s="13"/>
      <c r="G66" s="13"/>
      <c r="H66" s="13"/>
      <c r="J66" s="13"/>
      <c r="K66" s="13"/>
      <c r="L66" s="22"/>
      <c r="M66" s="22"/>
      <c r="N66" s="22"/>
    </row>
    <row r="67" spans="2:14" ht="14.25">
      <c r="B67" s="13"/>
      <c r="C67" s="13"/>
      <c r="D67" s="13"/>
      <c r="E67" s="17"/>
      <c r="F67" s="13"/>
      <c r="G67" s="13"/>
      <c r="H67" s="13"/>
      <c r="J67" s="13"/>
      <c r="K67" s="13"/>
      <c r="L67" s="22"/>
      <c r="M67" s="22"/>
      <c r="N67" s="22"/>
    </row>
    <row r="68" spans="2:14" ht="14.25">
      <c r="B68" s="13"/>
      <c r="C68" s="13"/>
      <c r="D68" s="13"/>
      <c r="E68" s="17"/>
      <c r="F68" s="13"/>
      <c r="G68" s="13"/>
      <c r="H68" s="13"/>
      <c r="J68" s="13"/>
      <c r="K68" s="13"/>
      <c r="L68" s="22"/>
      <c r="M68" s="22"/>
      <c r="N68" s="22"/>
    </row>
    <row r="69" spans="2:14" ht="14.25">
      <c r="B69" s="13"/>
      <c r="C69" s="13"/>
      <c r="D69" s="13"/>
      <c r="E69" s="17"/>
      <c r="F69" s="13"/>
      <c r="G69" s="13"/>
      <c r="H69" s="13"/>
      <c r="J69" s="13"/>
      <c r="K69" s="13"/>
      <c r="L69" s="22"/>
      <c r="M69" s="22"/>
      <c r="N69" s="22"/>
    </row>
    <row r="70" spans="2:14" ht="14.25">
      <c r="B70" s="13"/>
      <c r="C70" s="13"/>
      <c r="D70" s="13"/>
      <c r="E70" s="17"/>
      <c r="F70" s="13"/>
      <c r="G70" s="13"/>
      <c r="H70" s="13"/>
      <c r="J70" s="13"/>
      <c r="K70" s="13"/>
      <c r="L70" s="22"/>
      <c r="M70" s="22"/>
      <c r="N70" s="22"/>
    </row>
    <row r="71" spans="2:14" ht="14.25">
      <c r="B71" s="13"/>
      <c r="C71" s="13"/>
      <c r="D71" s="13"/>
      <c r="E71" s="17"/>
      <c r="F71" s="13"/>
      <c r="G71" s="13"/>
      <c r="H71" s="13"/>
      <c r="J71" s="13"/>
      <c r="K71" s="13"/>
      <c r="L71" s="22"/>
      <c r="M71" s="22"/>
      <c r="N71" s="22"/>
    </row>
  </sheetData>
  <sheetProtection/>
  <protectedRanges>
    <protectedRange sqref="S11" name="범위1_7_1_1"/>
    <protectedRange sqref="R11" name="범위1_1_6_1_2"/>
    <protectedRange sqref="I11 Q11" name="범위1_1_6_1_1_1"/>
  </protectedRanges>
  <mergeCells count="13">
    <mergeCell ref="G3:H3"/>
    <mergeCell ref="M4:N4"/>
    <mergeCell ref="J1:N1"/>
    <mergeCell ref="J3:K3"/>
    <mergeCell ref="L3:N3"/>
    <mergeCell ref="A1:H1"/>
    <mergeCell ref="B3:D3"/>
    <mergeCell ref="M5:N5"/>
    <mergeCell ref="M6:N6"/>
    <mergeCell ref="A20:C20"/>
    <mergeCell ref="J4:K4"/>
    <mergeCell ref="B4:D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pane xSplit="1" ySplit="6" topLeftCell="P11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V11" sqref="V11:Y18"/>
    </sheetView>
  </sheetViews>
  <sheetFormatPr defaultColWidth="8.88671875" defaultRowHeight="13.5"/>
  <cols>
    <col min="1" max="1" width="14.5546875" style="317" customWidth="1"/>
    <col min="2" max="2" width="15.10546875" style="395" customWidth="1"/>
    <col min="3" max="7" width="13.21484375" style="395" customWidth="1"/>
    <col min="8" max="8" width="3.6640625" style="395" customWidth="1"/>
    <col min="9" max="11" width="14.6640625" style="316" customWidth="1"/>
    <col min="12" max="12" width="17.21484375" style="316" customWidth="1"/>
    <col min="13" max="13" width="16.5546875" style="316" customWidth="1"/>
    <col min="14" max="14" width="18.4453125" style="317" customWidth="1"/>
    <col min="15" max="15" width="23.5546875" style="316" customWidth="1"/>
    <col min="16" max="17" width="26.10546875" style="316" customWidth="1"/>
    <col min="18" max="18" width="3.3359375" style="316" customWidth="1"/>
    <col min="19" max="19" width="10.77734375" style="316" customWidth="1"/>
    <col min="20" max="20" width="13.10546875" style="316" customWidth="1"/>
    <col min="21" max="21" width="13.88671875" style="316" customWidth="1"/>
    <col min="22" max="22" width="10.77734375" style="316" customWidth="1"/>
    <col min="23" max="23" width="11.5546875" style="316" customWidth="1"/>
    <col min="24" max="25" width="10.77734375" style="316" customWidth="1"/>
    <col min="26" max="16384" width="8.88671875" style="316" customWidth="1"/>
  </cols>
  <sheetData>
    <row r="1" spans="1:25" ht="50.25" customHeight="1">
      <c r="A1" s="949" t="s">
        <v>1100</v>
      </c>
      <c r="B1" s="949"/>
      <c r="C1" s="949"/>
      <c r="D1" s="949"/>
      <c r="E1" s="949"/>
      <c r="F1" s="949"/>
      <c r="G1" s="949"/>
      <c r="H1" s="771"/>
      <c r="I1" s="948" t="s">
        <v>1101</v>
      </c>
      <c r="J1" s="948"/>
      <c r="K1" s="948"/>
      <c r="L1" s="948"/>
      <c r="M1" s="948"/>
      <c r="N1" s="950" t="s">
        <v>1102</v>
      </c>
      <c r="O1" s="950"/>
      <c r="P1" s="950"/>
      <c r="Q1" s="950"/>
      <c r="S1" s="951" t="s">
        <v>1103</v>
      </c>
      <c r="T1" s="951"/>
      <c r="U1" s="951"/>
      <c r="V1" s="951"/>
      <c r="W1" s="951"/>
      <c r="X1" s="951"/>
      <c r="Y1" s="951"/>
    </row>
    <row r="2" spans="1:25" s="318" customFormat="1" ht="25.5" customHeight="1" thickBot="1">
      <c r="A2" s="393" t="s">
        <v>1104</v>
      </c>
      <c r="B2" s="394"/>
      <c r="C2" s="394"/>
      <c r="D2" s="394"/>
      <c r="E2" s="394"/>
      <c r="F2" s="530"/>
      <c r="H2" s="745"/>
      <c r="I2" s="530"/>
      <c r="J2" s="467"/>
      <c r="K2" s="467"/>
      <c r="L2" s="467"/>
      <c r="M2" s="772" t="s">
        <v>1105</v>
      </c>
      <c r="N2" s="393" t="s">
        <v>1104</v>
      </c>
      <c r="O2" s="467"/>
      <c r="P2" s="467"/>
      <c r="Q2" s="467"/>
      <c r="R2" s="773"/>
      <c r="S2" s="774"/>
      <c r="T2" s="774"/>
      <c r="U2" s="774"/>
      <c r="V2" s="774"/>
      <c r="W2" s="774"/>
      <c r="X2" s="774"/>
      <c r="Y2" s="772" t="s">
        <v>1105</v>
      </c>
    </row>
    <row r="3" spans="1:25" s="318" customFormat="1" ht="16.5" customHeight="1" thickTop="1">
      <c r="A3" s="404" t="s">
        <v>981</v>
      </c>
      <c r="B3" s="881" t="s">
        <v>1106</v>
      </c>
      <c r="C3" s="882"/>
      <c r="D3" s="882"/>
      <c r="E3" s="882"/>
      <c r="F3" s="882"/>
      <c r="G3" s="882"/>
      <c r="H3" s="774"/>
      <c r="I3" s="775"/>
      <c r="J3" s="776"/>
      <c r="K3" s="881" t="s">
        <v>1107</v>
      </c>
      <c r="L3" s="882"/>
      <c r="M3" s="882"/>
      <c r="N3" s="743" t="s">
        <v>981</v>
      </c>
      <c r="O3" s="881" t="s">
        <v>1108</v>
      </c>
      <c r="P3" s="882"/>
      <c r="Q3" s="882"/>
      <c r="R3" s="404"/>
      <c r="S3" s="881" t="s">
        <v>1109</v>
      </c>
      <c r="T3" s="882"/>
      <c r="U3" s="882"/>
      <c r="V3" s="882"/>
      <c r="W3" s="882"/>
      <c r="X3" s="882"/>
      <c r="Y3" s="882"/>
    </row>
    <row r="4" spans="1:25" s="318" customFormat="1" ht="16.5" customHeight="1">
      <c r="A4" s="404" t="s">
        <v>984</v>
      </c>
      <c r="B4" s="401" t="s">
        <v>70</v>
      </c>
      <c r="C4" s="408" t="s">
        <v>1110</v>
      </c>
      <c r="D4" s="401" t="s">
        <v>1111</v>
      </c>
      <c r="E4" s="408" t="s">
        <v>1112</v>
      </c>
      <c r="F4" s="401" t="s">
        <v>1113</v>
      </c>
      <c r="G4" s="408" t="s">
        <v>1114</v>
      </c>
      <c r="H4" s="408"/>
      <c r="I4" s="403" t="s">
        <v>1115</v>
      </c>
      <c r="J4" s="401" t="s">
        <v>1116</v>
      </c>
      <c r="K4" s="863" t="s">
        <v>1117</v>
      </c>
      <c r="L4" s="867"/>
      <c r="M4" s="867"/>
      <c r="N4" s="404" t="s">
        <v>984</v>
      </c>
      <c r="O4" s="863" t="s">
        <v>1118</v>
      </c>
      <c r="P4" s="867"/>
      <c r="Q4" s="867"/>
      <c r="R4" s="408"/>
      <c r="S4" s="863" t="s">
        <v>1119</v>
      </c>
      <c r="T4" s="867"/>
      <c r="U4" s="869"/>
      <c r="V4" s="863" t="s">
        <v>1120</v>
      </c>
      <c r="W4" s="867"/>
      <c r="X4" s="869"/>
      <c r="Y4" s="777" t="s">
        <v>1121</v>
      </c>
    </row>
    <row r="5" spans="1:25" s="318" customFormat="1" ht="16.5" customHeight="1">
      <c r="A5" s="404" t="s">
        <v>988</v>
      </c>
      <c r="B5" s="407"/>
      <c r="C5" s="408" t="s">
        <v>1122</v>
      </c>
      <c r="D5" s="531"/>
      <c r="E5" s="404" t="s">
        <v>1123</v>
      </c>
      <c r="F5" s="407" t="s">
        <v>1124</v>
      </c>
      <c r="G5" s="778" t="s">
        <v>1125</v>
      </c>
      <c r="H5" s="404"/>
      <c r="I5" s="779"/>
      <c r="J5" s="780"/>
      <c r="K5" s="404" t="s">
        <v>1126</v>
      </c>
      <c r="L5" s="531" t="s">
        <v>1127</v>
      </c>
      <c r="M5" s="535" t="s">
        <v>1128</v>
      </c>
      <c r="N5" s="404" t="s">
        <v>988</v>
      </c>
      <c r="O5" s="535" t="s">
        <v>1126</v>
      </c>
      <c r="P5" s="531" t="s">
        <v>1127</v>
      </c>
      <c r="Q5" s="535" t="s">
        <v>1128</v>
      </c>
      <c r="R5" s="404"/>
      <c r="S5" s="535" t="s">
        <v>1126</v>
      </c>
      <c r="T5" s="531" t="s">
        <v>1129</v>
      </c>
      <c r="U5" s="535" t="s">
        <v>1130</v>
      </c>
      <c r="V5" s="535" t="s">
        <v>1126</v>
      </c>
      <c r="W5" s="531" t="s">
        <v>1131</v>
      </c>
      <c r="X5" s="531" t="s">
        <v>1132</v>
      </c>
      <c r="Y5" s="781"/>
    </row>
    <row r="6" spans="1:25" s="318" customFormat="1" ht="16.5" customHeight="1">
      <c r="A6" s="471" t="s">
        <v>141</v>
      </c>
      <c r="B6" s="413" t="s">
        <v>55</v>
      </c>
      <c r="C6" s="414" t="s">
        <v>1133</v>
      </c>
      <c r="D6" s="413" t="s">
        <v>1134</v>
      </c>
      <c r="E6" s="415" t="s">
        <v>1135</v>
      </c>
      <c r="F6" s="413" t="s">
        <v>1136</v>
      </c>
      <c r="G6" s="414" t="s">
        <v>1137</v>
      </c>
      <c r="H6" s="408"/>
      <c r="I6" s="415" t="s">
        <v>1138</v>
      </c>
      <c r="J6" s="407" t="s">
        <v>1139</v>
      </c>
      <c r="K6" s="412" t="s">
        <v>1073</v>
      </c>
      <c r="L6" s="413" t="s">
        <v>1140</v>
      </c>
      <c r="M6" s="414" t="s">
        <v>1141</v>
      </c>
      <c r="N6" s="471" t="s">
        <v>141</v>
      </c>
      <c r="O6" s="412" t="s">
        <v>1073</v>
      </c>
      <c r="P6" s="413" t="s">
        <v>1140</v>
      </c>
      <c r="Q6" s="414" t="s">
        <v>1141</v>
      </c>
      <c r="R6" s="408"/>
      <c r="S6" s="412" t="s">
        <v>1073</v>
      </c>
      <c r="T6" s="413" t="s">
        <v>1142</v>
      </c>
      <c r="U6" s="414" t="s">
        <v>1143</v>
      </c>
      <c r="V6" s="412" t="s">
        <v>1073</v>
      </c>
      <c r="W6" s="413" t="s">
        <v>1144</v>
      </c>
      <c r="X6" s="415" t="s">
        <v>1145</v>
      </c>
      <c r="Y6" s="782" t="s">
        <v>1146</v>
      </c>
    </row>
    <row r="7" spans="1:25" s="318" customFormat="1" ht="41.25" customHeight="1">
      <c r="A7" s="397">
        <v>2008</v>
      </c>
      <c r="B7" s="417">
        <v>9</v>
      </c>
      <c r="C7" s="417">
        <v>7</v>
      </c>
      <c r="D7" s="417">
        <v>2</v>
      </c>
      <c r="E7" s="417" t="s">
        <v>179</v>
      </c>
      <c r="F7" s="417" t="s">
        <v>179</v>
      </c>
      <c r="G7" s="417" t="s">
        <v>179</v>
      </c>
      <c r="H7" s="417"/>
      <c r="I7" s="417" t="s">
        <v>179</v>
      </c>
      <c r="J7" s="417" t="s">
        <v>179</v>
      </c>
      <c r="K7" s="417">
        <v>116</v>
      </c>
      <c r="L7" s="417">
        <v>109</v>
      </c>
      <c r="M7" s="417">
        <v>7</v>
      </c>
      <c r="N7" s="397">
        <v>2008</v>
      </c>
      <c r="O7" s="417" t="s">
        <v>179</v>
      </c>
      <c r="P7" s="417" t="s">
        <v>179</v>
      </c>
      <c r="Q7" s="417" t="s">
        <v>179</v>
      </c>
      <c r="R7" s="417"/>
      <c r="S7" s="417">
        <v>1390</v>
      </c>
      <c r="T7" s="783">
        <v>1168</v>
      </c>
      <c r="U7" s="417">
        <v>222</v>
      </c>
      <c r="V7" s="417">
        <v>9</v>
      </c>
      <c r="W7" s="417">
        <v>4</v>
      </c>
      <c r="X7" s="417">
        <v>5</v>
      </c>
      <c r="Y7" s="417">
        <v>201</v>
      </c>
    </row>
    <row r="8" spans="1:25" s="318" customFormat="1" ht="41.25" customHeight="1">
      <c r="A8" s="397">
        <v>2009</v>
      </c>
      <c r="B8" s="417">
        <v>10</v>
      </c>
      <c r="C8" s="417">
        <v>5</v>
      </c>
      <c r="D8" s="417">
        <v>2</v>
      </c>
      <c r="E8" s="417" t="s">
        <v>179</v>
      </c>
      <c r="F8" s="417" t="s">
        <v>179</v>
      </c>
      <c r="G8" s="417">
        <v>3</v>
      </c>
      <c r="H8" s="417"/>
      <c r="I8" s="421">
        <v>0</v>
      </c>
      <c r="J8" s="421">
        <v>0</v>
      </c>
      <c r="K8" s="417">
        <v>76</v>
      </c>
      <c r="L8" s="417">
        <v>74</v>
      </c>
      <c r="M8" s="417">
        <v>2</v>
      </c>
      <c r="N8" s="397">
        <v>2009</v>
      </c>
      <c r="O8" s="417">
        <v>59</v>
      </c>
      <c r="P8" s="417">
        <v>59</v>
      </c>
      <c r="Q8" s="417" t="s">
        <v>179</v>
      </c>
      <c r="R8" s="417"/>
      <c r="S8" s="408">
        <v>1482</v>
      </c>
      <c r="T8" s="408">
        <v>1136</v>
      </c>
      <c r="U8" s="417">
        <v>346</v>
      </c>
      <c r="V8" s="417">
        <v>10</v>
      </c>
      <c r="W8" s="417">
        <v>6</v>
      </c>
      <c r="X8" s="417">
        <v>4</v>
      </c>
      <c r="Y8" s="417">
        <v>14</v>
      </c>
    </row>
    <row r="9" spans="1:25" s="318" customFormat="1" ht="41.25" customHeight="1">
      <c r="A9" s="397">
        <v>2010</v>
      </c>
      <c r="B9" s="417">
        <v>24</v>
      </c>
      <c r="C9" s="417">
        <v>22</v>
      </c>
      <c r="D9" s="417" t="s">
        <v>179</v>
      </c>
      <c r="E9" s="421">
        <v>0</v>
      </c>
      <c r="F9" s="421">
        <v>0</v>
      </c>
      <c r="G9" s="417">
        <v>2</v>
      </c>
      <c r="H9" s="417"/>
      <c r="I9" s="421">
        <v>0</v>
      </c>
      <c r="J9" s="421">
        <v>0</v>
      </c>
      <c r="K9" s="417">
        <v>90</v>
      </c>
      <c r="L9" s="417">
        <v>90</v>
      </c>
      <c r="M9" s="417" t="s">
        <v>179</v>
      </c>
      <c r="N9" s="397">
        <v>2010</v>
      </c>
      <c r="O9" s="417" t="s">
        <v>179</v>
      </c>
      <c r="P9" s="417" t="s">
        <v>179</v>
      </c>
      <c r="Q9" s="421">
        <v>0</v>
      </c>
      <c r="R9" s="417"/>
      <c r="S9" s="408">
        <v>5380</v>
      </c>
      <c r="T9" s="408">
        <v>5190</v>
      </c>
      <c r="U9" s="417">
        <v>190</v>
      </c>
      <c r="V9" s="417">
        <v>8</v>
      </c>
      <c r="W9" s="417">
        <v>2</v>
      </c>
      <c r="X9" s="417">
        <v>6</v>
      </c>
      <c r="Y9" s="784">
        <v>2</v>
      </c>
    </row>
    <row r="10" spans="1:25" s="417" customFormat="1" ht="38.25" customHeight="1">
      <c r="A10" s="628">
        <v>2011</v>
      </c>
      <c r="B10" s="629">
        <v>14</v>
      </c>
      <c r="C10" s="629">
        <v>10</v>
      </c>
      <c r="D10" s="629">
        <v>3</v>
      </c>
      <c r="E10" s="421">
        <v>0</v>
      </c>
      <c r="F10" s="421">
        <v>0</v>
      </c>
      <c r="G10" s="629">
        <v>1</v>
      </c>
      <c r="H10" s="630"/>
      <c r="I10" s="421">
        <v>0</v>
      </c>
      <c r="J10" s="421">
        <v>0</v>
      </c>
      <c r="K10" s="630">
        <v>83</v>
      </c>
      <c r="L10" s="630">
        <v>83</v>
      </c>
      <c r="M10" s="421">
        <v>0</v>
      </c>
      <c r="N10" s="628">
        <v>2011</v>
      </c>
      <c r="O10" s="421">
        <v>0</v>
      </c>
      <c r="P10" s="421">
        <v>0</v>
      </c>
      <c r="Q10" s="421">
        <v>0</v>
      </c>
      <c r="S10" s="783">
        <v>3227</v>
      </c>
      <c r="T10" s="408">
        <v>3046</v>
      </c>
      <c r="U10" s="417">
        <v>181</v>
      </c>
      <c r="V10" s="417">
        <v>13</v>
      </c>
      <c r="W10" s="417">
        <v>6</v>
      </c>
      <c r="X10" s="417">
        <v>7</v>
      </c>
      <c r="Y10" s="784">
        <v>11</v>
      </c>
    </row>
    <row r="11" spans="1:26" s="652" customFormat="1" ht="38.25" customHeight="1">
      <c r="A11" s="649">
        <v>2012</v>
      </c>
      <c r="B11" s="680">
        <f>SUM(B12:B18)</f>
        <v>8</v>
      </c>
      <c r="C11" s="680">
        <f>SUM(C12:C18)</f>
        <v>7</v>
      </c>
      <c r="D11" s="525">
        <v>0</v>
      </c>
      <c r="E11" s="525">
        <v>0</v>
      </c>
      <c r="F11" s="525">
        <v>0</v>
      </c>
      <c r="G11" s="385">
        <v>1</v>
      </c>
      <c r="H11" s="681"/>
      <c r="I11" s="525">
        <v>0</v>
      </c>
      <c r="J11" s="525">
        <v>0</v>
      </c>
      <c r="K11" s="785">
        <f>SUM(K12:K18)</f>
        <v>47</v>
      </c>
      <c r="L11" s="785">
        <f>SUM(L12:L18)</f>
        <v>47</v>
      </c>
      <c r="M11" s="525">
        <v>0</v>
      </c>
      <c r="N11" s="649">
        <v>2012</v>
      </c>
      <c r="O11" s="525">
        <v>0</v>
      </c>
      <c r="P11" s="525">
        <v>0</v>
      </c>
      <c r="Q11" s="525">
        <v>0</v>
      </c>
      <c r="R11" s="681"/>
      <c r="S11" s="785">
        <f>SUM(S12:S18)</f>
        <v>5037</v>
      </c>
      <c r="T11" s="785">
        <f>SUM(T12:T18)</f>
        <v>4890</v>
      </c>
      <c r="U11" s="785">
        <f>SUM(U12:U18)</f>
        <v>147</v>
      </c>
      <c r="V11" s="785">
        <f>SUM(V12:V18)</f>
        <v>8</v>
      </c>
      <c r="W11" s="785">
        <f>SUM(W12:W18)</f>
        <v>7</v>
      </c>
      <c r="X11" s="680">
        <v>1</v>
      </c>
      <c r="Y11" s="785">
        <f>SUM(Y12:Y18)</f>
        <v>6</v>
      </c>
      <c r="Z11" s="682"/>
    </row>
    <row r="12" spans="1:25" s="318" customFormat="1" ht="38.25" customHeight="1">
      <c r="A12" s="315" t="s">
        <v>973</v>
      </c>
      <c r="B12" s="418">
        <v>2</v>
      </c>
      <c r="C12" s="417">
        <v>2</v>
      </c>
      <c r="D12" s="421">
        <v>0</v>
      </c>
      <c r="E12" s="421">
        <v>0</v>
      </c>
      <c r="F12" s="421">
        <v>0</v>
      </c>
      <c r="G12" s="421">
        <v>0</v>
      </c>
      <c r="H12" s="418"/>
      <c r="I12" s="421">
        <v>0</v>
      </c>
      <c r="J12" s="786">
        <v>0</v>
      </c>
      <c r="K12" s="787">
        <v>29</v>
      </c>
      <c r="L12" s="787">
        <v>29</v>
      </c>
      <c r="M12" s="421">
        <v>0</v>
      </c>
      <c r="N12" s="315" t="s">
        <v>973</v>
      </c>
      <c r="O12" s="421">
        <v>0</v>
      </c>
      <c r="P12" s="421">
        <v>0</v>
      </c>
      <c r="Q12" s="421">
        <v>0</v>
      </c>
      <c r="R12" s="417"/>
      <c r="S12" s="788">
        <v>1575</v>
      </c>
      <c r="T12" s="788">
        <v>1500</v>
      </c>
      <c r="U12" s="788">
        <v>75</v>
      </c>
      <c r="V12" s="788">
        <v>2</v>
      </c>
      <c r="W12" s="788">
        <v>2</v>
      </c>
      <c r="X12" s="421">
        <v>0</v>
      </c>
      <c r="Y12" s="788">
        <v>2</v>
      </c>
    </row>
    <row r="13" spans="1:26" s="318" customFormat="1" ht="38.25" customHeight="1">
      <c r="A13" s="315" t="s">
        <v>974</v>
      </c>
      <c r="B13" s="417">
        <v>2</v>
      </c>
      <c r="C13" s="417">
        <v>1</v>
      </c>
      <c r="D13" s="421">
        <v>0</v>
      </c>
      <c r="E13" s="421">
        <v>0</v>
      </c>
      <c r="F13" s="421">
        <v>0</v>
      </c>
      <c r="G13" s="417">
        <v>1</v>
      </c>
      <c r="H13" s="418"/>
      <c r="I13" s="421">
        <v>0</v>
      </c>
      <c r="J13" s="421">
        <v>0</v>
      </c>
      <c r="K13" s="787">
        <v>4</v>
      </c>
      <c r="L13" s="787">
        <v>4</v>
      </c>
      <c r="M13" s="421">
        <v>0</v>
      </c>
      <c r="N13" s="315" t="s">
        <v>974</v>
      </c>
      <c r="O13" s="421">
        <v>0</v>
      </c>
      <c r="P13" s="421">
        <v>0</v>
      </c>
      <c r="Q13" s="421">
        <v>0</v>
      </c>
      <c r="R13" s="417"/>
      <c r="S13" s="788">
        <v>715</v>
      </c>
      <c r="T13" s="788">
        <v>700</v>
      </c>
      <c r="U13" s="788">
        <v>15</v>
      </c>
      <c r="V13" s="788">
        <v>2</v>
      </c>
      <c r="W13" s="788">
        <v>2</v>
      </c>
      <c r="X13" s="421">
        <v>0</v>
      </c>
      <c r="Y13" s="788">
        <v>1</v>
      </c>
      <c r="Z13" s="386"/>
    </row>
    <row r="14" spans="1:25" s="318" customFormat="1" ht="38.25" customHeight="1">
      <c r="A14" s="315" t="s">
        <v>975</v>
      </c>
      <c r="B14" s="418">
        <v>2</v>
      </c>
      <c r="C14" s="418">
        <v>2</v>
      </c>
      <c r="D14" s="421">
        <v>0</v>
      </c>
      <c r="E14" s="421">
        <v>0</v>
      </c>
      <c r="F14" s="421">
        <v>0</v>
      </c>
      <c r="G14" s="421">
        <v>0</v>
      </c>
      <c r="H14" s="417"/>
      <c r="I14" s="421">
        <v>0</v>
      </c>
      <c r="J14" s="421">
        <v>0</v>
      </c>
      <c r="K14" s="787">
        <v>3</v>
      </c>
      <c r="L14" s="787">
        <v>3</v>
      </c>
      <c r="M14" s="421">
        <v>0</v>
      </c>
      <c r="N14" s="315" t="s">
        <v>975</v>
      </c>
      <c r="O14" s="421">
        <v>0</v>
      </c>
      <c r="P14" s="421">
        <v>0</v>
      </c>
      <c r="Q14" s="421">
        <v>0</v>
      </c>
      <c r="R14" s="417"/>
      <c r="S14" s="788">
        <v>635</v>
      </c>
      <c r="T14" s="788">
        <v>620</v>
      </c>
      <c r="U14" s="788">
        <v>15</v>
      </c>
      <c r="V14" s="788">
        <v>2</v>
      </c>
      <c r="W14" s="788">
        <v>1</v>
      </c>
      <c r="X14" s="788">
        <v>1</v>
      </c>
      <c r="Y14" s="788">
        <v>1</v>
      </c>
    </row>
    <row r="15" spans="1:25" s="392" customFormat="1" ht="38.25" customHeight="1">
      <c r="A15" s="315" t="s">
        <v>976</v>
      </c>
      <c r="B15" s="418">
        <v>1</v>
      </c>
      <c r="C15" s="417">
        <v>1</v>
      </c>
      <c r="D15" s="421">
        <v>0</v>
      </c>
      <c r="E15" s="421">
        <v>0</v>
      </c>
      <c r="F15" s="421">
        <v>0</v>
      </c>
      <c r="G15" s="421">
        <v>0</v>
      </c>
      <c r="H15" s="417"/>
      <c r="I15" s="421">
        <v>0</v>
      </c>
      <c r="J15" s="421">
        <v>0</v>
      </c>
      <c r="K15" s="787">
        <v>5</v>
      </c>
      <c r="L15" s="787">
        <v>5</v>
      </c>
      <c r="M15" s="421">
        <v>0</v>
      </c>
      <c r="N15" s="315" t="s">
        <v>976</v>
      </c>
      <c r="O15" s="421">
        <v>0</v>
      </c>
      <c r="P15" s="421">
        <v>0</v>
      </c>
      <c r="Q15" s="421">
        <v>0</v>
      </c>
      <c r="R15" s="417"/>
      <c r="S15" s="788">
        <v>652</v>
      </c>
      <c r="T15" s="788">
        <v>640</v>
      </c>
      <c r="U15" s="788">
        <v>12</v>
      </c>
      <c r="V15" s="788">
        <v>1</v>
      </c>
      <c r="W15" s="788">
        <v>1</v>
      </c>
      <c r="X15" s="786">
        <v>0</v>
      </c>
      <c r="Y15" s="788">
        <v>1</v>
      </c>
    </row>
    <row r="16" spans="1:25" ht="38.25" customHeight="1">
      <c r="A16" s="315" t="s">
        <v>977</v>
      </c>
      <c r="B16" s="421">
        <v>0</v>
      </c>
      <c r="C16" s="421">
        <v>0</v>
      </c>
      <c r="D16" s="421">
        <v>0</v>
      </c>
      <c r="E16" s="421">
        <v>0</v>
      </c>
      <c r="F16" s="421">
        <v>0</v>
      </c>
      <c r="G16" s="421">
        <v>0</v>
      </c>
      <c r="H16" s="178"/>
      <c r="I16" s="421">
        <v>0</v>
      </c>
      <c r="J16" s="421">
        <v>0</v>
      </c>
      <c r="K16" s="787">
        <v>4</v>
      </c>
      <c r="L16" s="787">
        <v>4</v>
      </c>
      <c r="M16" s="421">
        <v>0</v>
      </c>
      <c r="N16" s="315" t="s">
        <v>977</v>
      </c>
      <c r="O16" s="421">
        <v>0</v>
      </c>
      <c r="P16" s="421">
        <v>0</v>
      </c>
      <c r="Q16" s="421">
        <v>0</v>
      </c>
      <c r="R16" s="178"/>
      <c r="S16" s="788">
        <v>530</v>
      </c>
      <c r="T16" s="788">
        <v>520</v>
      </c>
      <c r="U16" s="788">
        <v>10</v>
      </c>
      <c r="V16" s="786">
        <v>0</v>
      </c>
      <c r="W16" s="786">
        <v>0</v>
      </c>
      <c r="X16" s="786">
        <v>0</v>
      </c>
      <c r="Y16" s="786">
        <v>0</v>
      </c>
    </row>
    <row r="17" spans="1:25" ht="38.25" customHeight="1">
      <c r="A17" s="315" t="s">
        <v>1003</v>
      </c>
      <c r="B17" s="417">
        <v>1</v>
      </c>
      <c r="C17" s="417">
        <v>1</v>
      </c>
      <c r="D17" s="421">
        <v>0</v>
      </c>
      <c r="E17" s="421">
        <v>0</v>
      </c>
      <c r="F17" s="421">
        <v>0</v>
      </c>
      <c r="G17" s="421">
        <v>0</v>
      </c>
      <c r="H17" s="178"/>
      <c r="I17" s="421">
        <v>0</v>
      </c>
      <c r="J17" s="421">
        <v>0</v>
      </c>
      <c r="K17" s="787">
        <v>2</v>
      </c>
      <c r="L17" s="787">
        <v>2</v>
      </c>
      <c r="M17" s="421">
        <v>0</v>
      </c>
      <c r="N17" s="315" t="s">
        <v>1003</v>
      </c>
      <c r="O17" s="421">
        <v>0</v>
      </c>
      <c r="P17" s="421">
        <v>0</v>
      </c>
      <c r="Q17" s="421">
        <v>0</v>
      </c>
      <c r="R17" s="178"/>
      <c r="S17" s="788">
        <v>490</v>
      </c>
      <c r="T17" s="788">
        <v>480</v>
      </c>
      <c r="U17" s="788">
        <v>10</v>
      </c>
      <c r="V17" s="788">
        <v>1</v>
      </c>
      <c r="W17" s="788">
        <v>1</v>
      </c>
      <c r="X17" s="786">
        <v>0</v>
      </c>
      <c r="Y17" s="786">
        <v>0</v>
      </c>
    </row>
    <row r="18" spans="1:25" ht="38.25" customHeight="1" thickBot="1">
      <c r="A18" s="458" t="s">
        <v>1004</v>
      </c>
      <c r="B18" s="524" t="s">
        <v>1147</v>
      </c>
      <c r="C18" s="524" t="s">
        <v>1147</v>
      </c>
      <c r="D18" s="524" t="s">
        <v>1147</v>
      </c>
      <c r="E18" s="524" t="s">
        <v>1147</v>
      </c>
      <c r="F18" s="524" t="s">
        <v>1147</v>
      </c>
      <c r="G18" s="524" t="s">
        <v>1147</v>
      </c>
      <c r="H18" s="345"/>
      <c r="I18" s="524" t="s">
        <v>1147</v>
      </c>
      <c r="J18" s="524" t="s">
        <v>1147</v>
      </c>
      <c r="K18" s="524" t="s">
        <v>1147</v>
      </c>
      <c r="L18" s="524" t="s">
        <v>1147</v>
      </c>
      <c r="M18" s="524" t="s">
        <v>1147</v>
      </c>
      <c r="N18" s="458" t="s">
        <v>1004</v>
      </c>
      <c r="O18" s="524" t="s">
        <v>1147</v>
      </c>
      <c r="P18" s="524" t="s">
        <v>1147</v>
      </c>
      <c r="Q18" s="524" t="s">
        <v>1147</v>
      </c>
      <c r="R18" s="178"/>
      <c r="S18" s="789">
        <v>440</v>
      </c>
      <c r="T18" s="789">
        <v>430</v>
      </c>
      <c r="U18" s="789">
        <v>10</v>
      </c>
      <c r="V18" s="790" t="s">
        <v>1147</v>
      </c>
      <c r="W18" s="790" t="s">
        <v>1147</v>
      </c>
      <c r="X18" s="790" t="s">
        <v>1147</v>
      </c>
      <c r="Y18" s="789">
        <v>1</v>
      </c>
    </row>
    <row r="19" spans="1:14" ht="12" customHeight="1" thickTop="1">
      <c r="A19" s="318" t="s">
        <v>1098</v>
      </c>
      <c r="B19" s="481"/>
      <c r="C19" s="316"/>
      <c r="D19" s="316"/>
      <c r="E19" s="316"/>
      <c r="F19" s="316"/>
      <c r="G19" s="316"/>
      <c r="H19" s="316"/>
      <c r="N19" s="318" t="s">
        <v>1098</v>
      </c>
    </row>
    <row r="20" spans="2:24" ht="15.75" customHeight="1">
      <c r="B20" s="759"/>
      <c r="C20" s="759"/>
      <c r="D20" s="759"/>
      <c r="E20" s="759"/>
      <c r="F20" s="759"/>
      <c r="G20" s="759"/>
      <c r="H20" s="759"/>
      <c r="I20" s="565"/>
      <c r="J20" s="565"/>
      <c r="K20" s="565"/>
      <c r="L20" s="565"/>
      <c r="M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</row>
    <row r="21" spans="2:24" ht="13.5">
      <c r="B21" s="759"/>
      <c r="C21" s="759"/>
      <c r="D21" s="759"/>
      <c r="E21" s="759"/>
      <c r="F21" s="759"/>
      <c r="G21" s="759"/>
      <c r="H21" s="759"/>
      <c r="I21" s="565"/>
      <c r="J21" s="565"/>
      <c r="K21" s="565"/>
      <c r="L21" s="565"/>
      <c r="M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</row>
    <row r="22" spans="2:24" ht="13.5">
      <c r="B22" s="759"/>
      <c r="C22" s="759"/>
      <c r="D22" s="759"/>
      <c r="E22" s="759"/>
      <c r="F22" s="759"/>
      <c r="G22" s="759"/>
      <c r="H22" s="759"/>
      <c r="I22" s="565"/>
      <c r="J22" s="565"/>
      <c r="K22" s="565"/>
      <c r="L22" s="565"/>
      <c r="M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</row>
    <row r="23" spans="2:24" ht="13.5">
      <c r="B23" s="759"/>
      <c r="C23" s="759"/>
      <c r="D23" s="759"/>
      <c r="E23" s="759"/>
      <c r="F23" s="759"/>
      <c r="G23" s="759"/>
      <c r="H23" s="759"/>
      <c r="I23" s="565"/>
      <c r="J23" s="565"/>
      <c r="K23" s="565"/>
      <c r="L23" s="565"/>
      <c r="M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</row>
    <row r="24" spans="2:24" ht="13.5">
      <c r="B24" s="759"/>
      <c r="C24" s="759"/>
      <c r="D24" s="759"/>
      <c r="E24" s="759"/>
      <c r="F24" s="759"/>
      <c r="G24" s="759"/>
      <c r="H24" s="759"/>
      <c r="I24" s="565"/>
      <c r="J24" s="565"/>
      <c r="K24" s="565"/>
      <c r="L24" s="565"/>
      <c r="M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</row>
    <row r="25" spans="2:24" ht="13.5">
      <c r="B25" s="759"/>
      <c r="C25" s="759"/>
      <c r="D25" s="759"/>
      <c r="E25" s="759"/>
      <c r="F25" s="759"/>
      <c r="G25" s="759"/>
      <c r="H25" s="759"/>
      <c r="I25" s="565"/>
      <c r="J25" s="565"/>
      <c r="K25" s="565"/>
      <c r="L25" s="565"/>
      <c r="M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</row>
    <row r="26" spans="2:24" ht="13.5">
      <c r="B26" s="759"/>
      <c r="C26" s="759"/>
      <c r="D26" s="759"/>
      <c r="E26" s="759"/>
      <c r="F26" s="759"/>
      <c r="G26" s="759"/>
      <c r="H26" s="759"/>
      <c r="I26" s="565"/>
      <c r="J26" s="565"/>
      <c r="K26" s="565"/>
      <c r="L26" s="565"/>
      <c r="M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</row>
    <row r="27" spans="2:24" ht="13.5">
      <c r="B27" s="759"/>
      <c r="C27" s="759"/>
      <c r="D27" s="759"/>
      <c r="E27" s="759"/>
      <c r="F27" s="759"/>
      <c r="G27" s="759"/>
      <c r="H27" s="759"/>
      <c r="I27" s="565"/>
      <c r="J27" s="565"/>
      <c r="K27" s="565"/>
      <c r="L27" s="565"/>
      <c r="M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</row>
    <row r="28" spans="2:24" ht="13.5">
      <c r="B28" s="759"/>
      <c r="C28" s="759"/>
      <c r="D28" s="759"/>
      <c r="E28" s="759"/>
      <c r="F28" s="759"/>
      <c r="G28" s="759"/>
      <c r="H28" s="759"/>
      <c r="I28" s="565"/>
      <c r="J28" s="565"/>
      <c r="K28" s="565"/>
      <c r="L28" s="565"/>
      <c r="M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</row>
    <row r="29" spans="2:24" ht="13.5">
      <c r="B29" s="759"/>
      <c r="C29" s="759"/>
      <c r="D29" s="759"/>
      <c r="E29" s="759"/>
      <c r="F29" s="759"/>
      <c r="G29" s="759"/>
      <c r="H29" s="759"/>
      <c r="I29" s="565"/>
      <c r="J29" s="565"/>
      <c r="K29" s="565"/>
      <c r="L29" s="565"/>
      <c r="M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</row>
    <row r="30" spans="2:24" ht="13.5">
      <c r="B30" s="759"/>
      <c r="C30" s="759"/>
      <c r="D30" s="759"/>
      <c r="E30" s="759"/>
      <c r="F30" s="759"/>
      <c r="G30" s="759"/>
      <c r="H30" s="759"/>
      <c r="I30" s="565"/>
      <c r="J30" s="565"/>
      <c r="K30" s="565"/>
      <c r="L30" s="565"/>
      <c r="M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</row>
    <row r="31" spans="2:24" ht="13.5">
      <c r="B31" s="759"/>
      <c r="C31" s="759"/>
      <c r="D31" s="759"/>
      <c r="E31" s="759"/>
      <c r="F31" s="759"/>
      <c r="G31" s="759"/>
      <c r="H31" s="759"/>
      <c r="I31" s="565"/>
      <c r="J31" s="565"/>
      <c r="K31" s="565"/>
      <c r="L31" s="565"/>
      <c r="M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</row>
    <row r="32" spans="2:24" ht="13.5">
      <c r="B32" s="759"/>
      <c r="C32" s="759"/>
      <c r="D32" s="759"/>
      <c r="E32" s="759"/>
      <c r="F32" s="759"/>
      <c r="G32" s="759"/>
      <c r="H32" s="759"/>
      <c r="I32" s="565"/>
      <c r="J32" s="565"/>
      <c r="K32" s="565"/>
      <c r="L32" s="565"/>
      <c r="M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</row>
    <row r="33" spans="2:24" ht="13.5">
      <c r="B33" s="759"/>
      <c r="C33" s="759"/>
      <c r="D33" s="759"/>
      <c r="E33" s="759"/>
      <c r="F33" s="759"/>
      <c r="G33" s="759"/>
      <c r="H33" s="759"/>
      <c r="I33" s="565"/>
      <c r="J33" s="565"/>
      <c r="K33" s="565"/>
      <c r="L33" s="565"/>
      <c r="M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</row>
    <row r="34" spans="2:24" ht="13.5">
      <c r="B34" s="759"/>
      <c r="C34" s="759"/>
      <c r="D34" s="759"/>
      <c r="E34" s="759"/>
      <c r="F34" s="759"/>
      <c r="G34" s="759"/>
      <c r="H34" s="759"/>
      <c r="I34" s="565"/>
      <c r="J34" s="565"/>
      <c r="K34" s="565"/>
      <c r="L34" s="565"/>
      <c r="M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</row>
    <row r="35" spans="2:24" ht="13.5">
      <c r="B35" s="759"/>
      <c r="C35" s="759"/>
      <c r="D35" s="759"/>
      <c r="E35" s="759"/>
      <c r="F35" s="759"/>
      <c r="G35" s="759"/>
      <c r="H35" s="759"/>
      <c r="I35" s="565"/>
      <c r="J35" s="565"/>
      <c r="K35" s="565"/>
      <c r="L35" s="565"/>
      <c r="M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</row>
    <row r="36" spans="2:24" ht="13.5">
      <c r="B36" s="759"/>
      <c r="C36" s="759"/>
      <c r="D36" s="759"/>
      <c r="E36" s="759"/>
      <c r="F36" s="759"/>
      <c r="G36" s="759"/>
      <c r="H36" s="759"/>
      <c r="I36" s="565"/>
      <c r="J36" s="565"/>
      <c r="K36" s="565"/>
      <c r="L36" s="565"/>
      <c r="M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</row>
    <row r="37" spans="2:24" ht="13.5">
      <c r="B37" s="759"/>
      <c r="C37" s="759"/>
      <c r="D37" s="759"/>
      <c r="E37" s="759"/>
      <c r="F37" s="759"/>
      <c r="G37" s="759"/>
      <c r="H37" s="759"/>
      <c r="I37" s="565"/>
      <c r="J37" s="565"/>
      <c r="K37" s="565"/>
      <c r="L37" s="565"/>
      <c r="M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</row>
    <row r="38" spans="2:24" ht="13.5">
      <c r="B38" s="759"/>
      <c r="C38" s="759"/>
      <c r="D38" s="759"/>
      <c r="E38" s="759"/>
      <c r="F38" s="759"/>
      <c r="G38" s="759"/>
      <c r="H38" s="759"/>
      <c r="I38" s="565"/>
      <c r="J38" s="565"/>
      <c r="K38" s="565"/>
      <c r="L38" s="565"/>
      <c r="M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</row>
    <row r="39" spans="2:24" ht="13.5">
      <c r="B39" s="759"/>
      <c r="C39" s="759"/>
      <c r="D39" s="759"/>
      <c r="E39" s="759"/>
      <c r="F39" s="759"/>
      <c r="G39" s="759"/>
      <c r="H39" s="759"/>
      <c r="I39" s="565"/>
      <c r="J39" s="565"/>
      <c r="K39" s="565"/>
      <c r="L39" s="565"/>
      <c r="M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</row>
    <row r="40" spans="2:24" ht="13.5">
      <c r="B40" s="759"/>
      <c r="C40" s="759"/>
      <c r="D40" s="759"/>
      <c r="E40" s="759"/>
      <c r="F40" s="759"/>
      <c r="G40" s="759"/>
      <c r="H40" s="759"/>
      <c r="I40" s="565"/>
      <c r="J40" s="565"/>
      <c r="K40" s="565"/>
      <c r="L40" s="565"/>
      <c r="M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</row>
    <row r="41" spans="2:24" ht="13.5">
      <c r="B41" s="759"/>
      <c r="C41" s="759"/>
      <c r="D41" s="759"/>
      <c r="E41" s="759"/>
      <c r="F41" s="759"/>
      <c r="G41" s="759"/>
      <c r="H41" s="759"/>
      <c r="I41" s="565"/>
      <c r="J41" s="565"/>
      <c r="K41" s="565"/>
      <c r="L41" s="565"/>
      <c r="M41" s="565"/>
      <c r="O41" s="565"/>
      <c r="P41" s="565"/>
      <c r="Q41" s="565"/>
      <c r="R41" s="565"/>
      <c r="S41" s="565"/>
      <c r="T41" s="565"/>
      <c r="U41" s="565"/>
      <c r="V41" s="565"/>
      <c r="W41" s="565"/>
      <c r="X41" s="565"/>
    </row>
    <row r="42" spans="2:24" ht="13.5">
      <c r="B42" s="759"/>
      <c r="C42" s="759"/>
      <c r="D42" s="759"/>
      <c r="E42" s="759"/>
      <c r="F42" s="759"/>
      <c r="G42" s="759"/>
      <c r="H42" s="759"/>
      <c r="I42" s="565"/>
      <c r="J42" s="565"/>
      <c r="K42" s="565"/>
      <c r="L42" s="565"/>
      <c r="M42" s="565"/>
      <c r="O42" s="565"/>
      <c r="P42" s="565"/>
      <c r="Q42" s="565"/>
      <c r="R42" s="565"/>
      <c r="S42" s="565"/>
      <c r="T42" s="565"/>
      <c r="U42" s="565"/>
      <c r="V42" s="565"/>
      <c r="W42" s="565"/>
      <c r="X42" s="565"/>
    </row>
    <row r="43" spans="2:24" ht="13.5">
      <c r="B43" s="759"/>
      <c r="C43" s="759"/>
      <c r="D43" s="759"/>
      <c r="E43" s="759"/>
      <c r="F43" s="759"/>
      <c r="G43" s="759"/>
      <c r="H43" s="759"/>
      <c r="I43" s="565"/>
      <c r="J43" s="565"/>
      <c r="K43" s="565"/>
      <c r="L43" s="565"/>
      <c r="M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</row>
    <row r="44" spans="2:24" ht="13.5">
      <c r="B44" s="759"/>
      <c r="C44" s="759"/>
      <c r="D44" s="759"/>
      <c r="E44" s="759"/>
      <c r="F44" s="759"/>
      <c r="G44" s="759"/>
      <c r="H44" s="759"/>
      <c r="I44" s="565"/>
      <c r="J44" s="565"/>
      <c r="K44" s="565"/>
      <c r="L44" s="565"/>
      <c r="M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</row>
    <row r="45" spans="2:24" ht="13.5">
      <c r="B45" s="759"/>
      <c r="C45" s="759"/>
      <c r="D45" s="759"/>
      <c r="E45" s="759"/>
      <c r="F45" s="759"/>
      <c r="G45" s="759"/>
      <c r="H45" s="759"/>
      <c r="I45" s="565"/>
      <c r="J45" s="565"/>
      <c r="K45" s="565"/>
      <c r="L45" s="565"/>
      <c r="M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</row>
    <row r="46" spans="2:24" ht="13.5">
      <c r="B46" s="759"/>
      <c r="C46" s="759"/>
      <c r="D46" s="759"/>
      <c r="E46" s="759"/>
      <c r="F46" s="759"/>
      <c r="G46" s="759"/>
      <c r="H46" s="759"/>
      <c r="I46" s="565"/>
      <c r="J46" s="565"/>
      <c r="K46" s="565"/>
      <c r="L46" s="565"/>
      <c r="M46" s="565"/>
      <c r="O46" s="565"/>
      <c r="P46" s="565"/>
      <c r="Q46" s="565"/>
      <c r="R46" s="565"/>
      <c r="S46" s="565"/>
      <c r="T46" s="565"/>
      <c r="U46" s="565"/>
      <c r="V46" s="565"/>
      <c r="W46" s="565"/>
      <c r="X46" s="565"/>
    </row>
    <row r="47" spans="2:24" ht="13.5">
      <c r="B47" s="759"/>
      <c r="C47" s="759"/>
      <c r="D47" s="759"/>
      <c r="E47" s="759"/>
      <c r="F47" s="759"/>
      <c r="G47" s="759"/>
      <c r="H47" s="759"/>
      <c r="I47" s="565"/>
      <c r="J47" s="565"/>
      <c r="K47" s="565"/>
      <c r="L47" s="565"/>
      <c r="M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</row>
    <row r="48" spans="2:24" ht="13.5">
      <c r="B48" s="759"/>
      <c r="C48" s="759"/>
      <c r="D48" s="759"/>
      <c r="E48" s="759"/>
      <c r="F48" s="759"/>
      <c r="G48" s="759"/>
      <c r="H48" s="759"/>
      <c r="I48" s="565"/>
      <c r="J48" s="565"/>
      <c r="K48" s="565"/>
      <c r="L48" s="565"/>
      <c r="M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</row>
    <row r="49" spans="2:24" ht="13.5">
      <c r="B49" s="759"/>
      <c r="C49" s="759"/>
      <c r="D49" s="759"/>
      <c r="E49" s="759"/>
      <c r="F49" s="759"/>
      <c r="G49" s="759"/>
      <c r="H49" s="759"/>
      <c r="I49" s="565"/>
      <c r="J49" s="565"/>
      <c r="K49" s="565"/>
      <c r="L49" s="565"/>
      <c r="M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</row>
  </sheetData>
  <sheetProtection/>
  <protectedRanges>
    <protectedRange sqref="K10 K12:L17" name="범위1_1_2_1_1_1_1_1_1_1_1"/>
    <protectedRange sqref="H10" name="범위1_1_2_1_1_3_1_1_1_1_1"/>
    <protectedRange sqref="L10" name="범위1_1_2_1_1_2_1_1_1_1_1_1"/>
    <protectedRange sqref="Z13" name="범위1_1_2_1_4_1_1_1_1_1_1_1_1"/>
    <protectedRange sqref="H11" name="범위1_1_2_1_1_3_1_1_1_2"/>
    <protectedRange sqref="R11" name="범위1_1_2_1_2_2_1_1_1_1"/>
    <protectedRange sqref="Z11" name="범위1_1_2_1_4_1_1_1_1_2_1"/>
    <protectedRange sqref="U12:W15 U17:W17 U16 U18 Y12:Y15 Y18 X14" name="범위1_1_2_1_4_1_1_1_1_1_2_1"/>
    <protectedRange sqref="S12:T18" name="범위1_1_2_1_3_1_1_1_1_1_1_1"/>
  </protectedRanges>
  <mergeCells count="12">
    <mergeCell ref="I1:M1"/>
    <mergeCell ref="A1:G1"/>
    <mergeCell ref="N1:Q1"/>
    <mergeCell ref="S1:Y1"/>
    <mergeCell ref="S4:U4"/>
    <mergeCell ref="V4:X4"/>
    <mergeCell ref="B3:G3"/>
    <mergeCell ref="K4:M4"/>
    <mergeCell ref="O4:Q4"/>
    <mergeCell ref="O3:Q3"/>
    <mergeCell ref="K3:M3"/>
    <mergeCell ref="S3:Y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pane xSplit="1" ySplit="7" topLeftCell="B11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K12" sqref="K12:L19"/>
    </sheetView>
  </sheetViews>
  <sheetFormatPr defaultColWidth="8.88671875" defaultRowHeight="13.5"/>
  <cols>
    <col min="1" max="1" width="14.5546875" style="59" customWidth="1"/>
    <col min="2" max="5" width="10.77734375" style="86" customWidth="1"/>
    <col min="6" max="6" width="4.5546875" style="86" customWidth="1"/>
    <col min="7" max="10" width="9.77734375" style="86" customWidth="1"/>
    <col min="11" max="11" width="9.77734375" style="87" customWidth="1"/>
    <col min="12" max="12" width="9.77734375" style="86" customWidth="1"/>
    <col min="13" max="16384" width="8.88671875" style="51" customWidth="1"/>
  </cols>
  <sheetData>
    <row r="1" spans="1:12" ht="45" customHeight="1">
      <c r="A1" s="831" t="s">
        <v>574</v>
      </c>
      <c r="B1" s="831"/>
      <c r="C1" s="831"/>
      <c r="D1" s="831"/>
      <c r="E1" s="831"/>
      <c r="F1" s="831"/>
      <c r="G1" s="831"/>
      <c r="H1" s="164"/>
      <c r="I1" s="962" t="s">
        <v>575</v>
      </c>
      <c r="J1" s="962"/>
      <c r="K1" s="962"/>
      <c r="L1" s="962"/>
    </row>
    <row r="2" spans="1:12" s="43" customFormat="1" ht="25.5" customHeight="1" thickBot="1">
      <c r="A2" s="187" t="s">
        <v>576</v>
      </c>
      <c r="B2" s="103"/>
      <c r="C2" s="103"/>
      <c r="D2" s="103"/>
      <c r="E2" s="103"/>
      <c r="F2" s="103"/>
      <c r="G2" s="103"/>
      <c r="H2" s="103"/>
      <c r="I2" s="71"/>
      <c r="J2" s="71"/>
      <c r="K2" s="103"/>
      <c r="L2" s="188" t="s">
        <v>577</v>
      </c>
    </row>
    <row r="3" spans="1:12" s="43" customFormat="1" ht="16.5" customHeight="1" thickTop="1">
      <c r="A3" s="834" t="s">
        <v>578</v>
      </c>
      <c r="B3" s="954" t="s">
        <v>579</v>
      </c>
      <c r="C3" s="955"/>
      <c r="D3" s="954" t="s">
        <v>580</v>
      </c>
      <c r="E3" s="956"/>
      <c r="F3" s="342"/>
      <c r="G3" s="956" t="s">
        <v>581</v>
      </c>
      <c r="H3" s="955"/>
      <c r="I3" s="954" t="s">
        <v>582</v>
      </c>
      <c r="J3" s="955"/>
      <c r="K3" s="954" t="s">
        <v>583</v>
      </c>
      <c r="L3" s="955"/>
    </row>
    <row r="4" spans="1:12" s="43" customFormat="1" ht="16.5" customHeight="1">
      <c r="A4" s="835"/>
      <c r="B4" s="952" t="s">
        <v>584</v>
      </c>
      <c r="C4" s="959"/>
      <c r="D4" s="952" t="s">
        <v>585</v>
      </c>
      <c r="E4" s="960"/>
      <c r="F4" s="342"/>
      <c r="G4" s="965" t="s">
        <v>586</v>
      </c>
      <c r="H4" s="953"/>
      <c r="I4" s="952" t="s">
        <v>587</v>
      </c>
      <c r="J4" s="959"/>
      <c r="K4" s="952" t="s">
        <v>588</v>
      </c>
      <c r="L4" s="953"/>
    </row>
    <row r="5" spans="1:12" s="43" customFormat="1" ht="16.5" customHeight="1">
      <c r="A5" s="835"/>
      <c r="B5" s="957" t="s">
        <v>589</v>
      </c>
      <c r="C5" s="961"/>
      <c r="D5" s="957" t="s">
        <v>590</v>
      </c>
      <c r="E5" s="958"/>
      <c r="F5" s="342"/>
      <c r="G5" s="963" t="s">
        <v>591</v>
      </c>
      <c r="H5" s="964"/>
      <c r="I5" s="957" t="s">
        <v>592</v>
      </c>
      <c r="J5" s="961"/>
      <c r="K5" s="957" t="s">
        <v>593</v>
      </c>
      <c r="L5" s="961"/>
    </row>
    <row r="6" spans="1:12" s="43" customFormat="1" ht="16.5" customHeight="1">
      <c r="A6" s="835"/>
      <c r="B6" s="184" t="s">
        <v>595</v>
      </c>
      <c r="C6" s="184" t="s">
        <v>594</v>
      </c>
      <c r="D6" s="184" t="s">
        <v>595</v>
      </c>
      <c r="E6" s="179" t="s">
        <v>594</v>
      </c>
      <c r="F6" s="179"/>
      <c r="G6" s="184" t="s">
        <v>595</v>
      </c>
      <c r="H6" s="184" t="s">
        <v>594</v>
      </c>
      <c r="I6" s="183" t="s">
        <v>595</v>
      </c>
      <c r="J6" s="184" t="s">
        <v>594</v>
      </c>
      <c r="K6" s="184" t="s">
        <v>595</v>
      </c>
      <c r="L6" s="184" t="s">
        <v>594</v>
      </c>
    </row>
    <row r="7" spans="1:12" s="43" customFormat="1" ht="16.5" customHeight="1">
      <c r="A7" s="836"/>
      <c r="B7" s="185" t="s">
        <v>596</v>
      </c>
      <c r="C7" s="186" t="s">
        <v>597</v>
      </c>
      <c r="D7" s="186" t="s">
        <v>596</v>
      </c>
      <c r="E7" s="182" t="s">
        <v>597</v>
      </c>
      <c r="F7" s="179"/>
      <c r="G7" s="186" t="s">
        <v>596</v>
      </c>
      <c r="H7" s="185" t="s">
        <v>597</v>
      </c>
      <c r="I7" s="185" t="s">
        <v>596</v>
      </c>
      <c r="J7" s="186" t="s">
        <v>597</v>
      </c>
      <c r="K7" s="186" t="s">
        <v>596</v>
      </c>
      <c r="L7" s="186" t="s">
        <v>597</v>
      </c>
    </row>
    <row r="8" spans="1:12" s="43" customFormat="1" ht="40.5" customHeight="1">
      <c r="A8" s="44">
        <v>2008</v>
      </c>
      <c r="B8" s="176">
        <v>268</v>
      </c>
      <c r="C8" s="176">
        <v>6058</v>
      </c>
      <c r="D8" s="176">
        <v>46</v>
      </c>
      <c r="E8" s="176">
        <v>46</v>
      </c>
      <c r="F8" s="176"/>
      <c r="G8" s="176">
        <v>27</v>
      </c>
      <c r="H8" s="176">
        <v>2511</v>
      </c>
      <c r="I8" s="176">
        <v>1016</v>
      </c>
      <c r="J8" s="176">
        <v>396</v>
      </c>
      <c r="K8" s="303">
        <v>0</v>
      </c>
      <c r="L8" s="303">
        <v>0</v>
      </c>
    </row>
    <row r="9" spans="1:12" s="43" customFormat="1" ht="40.5" customHeight="1">
      <c r="A9" s="44">
        <v>2009</v>
      </c>
      <c r="B9" s="176">
        <v>255</v>
      </c>
      <c r="C9" s="176">
        <v>6359</v>
      </c>
      <c r="D9" s="176">
        <v>172</v>
      </c>
      <c r="E9" s="176">
        <v>172</v>
      </c>
      <c r="F9" s="176"/>
      <c r="G9" s="176">
        <v>19</v>
      </c>
      <c r="H9" s="176">
        <v>1103</v>
      </c>
      <c r="I9" s="348">
        <v>1097</v>
      </c>
      <c r="J9" s="348">
        <v>419</v>
      </c>
      <c r="K9" s="303">
        <v>0</v>
      </c>
      <c r="L9" s="303">
        <v>0</v>
      </c>
    </row>
    <row r="10" spans="1:12" s="349" customFormat="1" ht="40.5" customHeight="1">
      <c r="A10" s="346">
        <v>2010</v>
      </c>
      <c r="B10" s="347">
        <v>251</v>
      </c>
      <c r="C10" s="348">
        <v>6084</v>
      </c>
      <c r="D10" s="348">
        <v>549</v>
      </c>
      <c r="E10" s="348">
        <v>549</v>
      </c>
      <c r="F10" s="348"/>
      <c r="G10" s="348">
        <v>15</v>
      </c>
      <c r="H10" s="348">
        <v>1052</v>
      </c>
      <c r="I10" s="347">
        <v>1064</v>
      </c>
      <c r="J10" s="347">
        <v>406</v>
      </c>
      <c r="K10" s="75">
        <v>171</v>
      </c>
      <c r="L10" s="75">
        <v>101</v>
      </c>
    </row>
    <row r="11" spans="1:12" s="349" customFormat="1" ht="40.5" customHeight="1">
      <c r="A11" s="346">
        <v>2011</v>
      </c>
      <c r="B11" s="347">
        <v>354</v>
      </c>
      <c r="C11" s="347">
        <v>10805</v>
      </c>
      <c r="D11" s="347">
        <v>399</v>
      </c>
      <c r="E11" s="347">
        <v>399</v>
      </c>
      <c r="F11" s="347"/>
      <c r="G11" s="347">
        <v>26</v>
      </c>
      <c r="H11" s="347">
        <v>1082</v>
      </c>
      <c r="I11" s="347">
        <v>799</v>
      </c>
      <c r="J11" s="347">
        <v>266</v>
      </c>
      <c r="K11" s="347">
        <v>97</v>
      </c>
      <c r="L11" s="347">
        <v>52</v>
      </c>
    </row>
    <row r="12" spans="1:12" s="352" customFormat="1" ht="40.5" customHeight="1">
      <c r="A12" s="350">
        <v>2012</v>
      </c>
      <c r="B12" s="351">
        <f aca="true" t="shared" si="0" ref="B12:J12">SUM(B13:B19)</f>
        <v>313</v>
      </c>
      <c r="C12" s="351">
        <f t="shared" si="0"/>
        <v>12460</v>
      </c>
      <c r="D12" s="351">
        <f t="shared" si="0"/>
        <v>1333</v>
      </c>
      <c r="E12" s="351">
        <f t="shared" si="0"/>
        <v>1333</v>
      </c>
      <c r="F12" s="351"/>
      <c r="G12" s="351">
        <f t="shared" si="0"/>
        <v>21</v>
      </c>
      <c r="H12" s="351">
        <f t="shared" si="0"/>
        <v>1378</v>
      </c>
      <c r="I12" s="351">
        <f t="shared" si="0"/>
        <v>1282</v>
      </c>
      <c r="J12" s="351">
        <f t="shared" si="0"/>
        <v>478</v>
      </c>
      <c r="K12" s="351">
        <v>51</v>
      </c>
      <c r="L12" s="351">
        <f>SUM(L13:L19)</f>
        <v>29</v>
      </c>
    </row>
    <row r="13" spans="1:12" s="354" customFormat="1" ht="40.5" customHeight="1">
      <c r="A13" s="353" t="s">
        <v>624</v>
      </c>
      <c r="B13" s="347">
        <v>78</v>
      </c>
      <c r="C13" s="347">
        <v>4112</v>
      </c>
      <c r="D13" s="347">
        <v>353</v>
      </c>
      <c r="E13" s="347">
        <v>353</v>
      </c>
      <c r="F13" s="347"/>
      <c r="G13" s="347">
        <v>7</v>
      </c>
      <c r="H13" s="347">
        <v>575</v>
      </c>
      <c r="I13" s="347">
        <v>324</v>
      </c>
      <c r="J13" s="347">
        <v>134</v>
      </c>
      <c r="K13" s="347">
        <v>9</v>
      </c>
      <c r="L13" s="347">
        <v>6</v>
      </c>
    </row>
    <row r="14" spans="1:12" s="354" customFormat="1" ht="40.5" customHeight="1">
      <c r="A14" s="353" t="s">
        <v>625</v>
      </c>
      <c r="B14" s="347">
        <v>45</v>
      </c>
      <c r="C14" s="347">
        <v>874</v>
      </c>
      <c r="D14" s="347">
        <v>149</v>
      </c>
      <c r="E14" s="347">
        <v>149</v>
      </c>
      <c r="F14" s="347"/>
      <c r="G14" s="347">
        <v>2</v>
      </c>
      <c r="H14" s="347">
        <v>102</v>
      </c>
      <c r="I14" s="347">
        <v>57</v>
      </c>
      <c r="J14" s="347">
        <v>31</v>
      </c>
      <c r="K14" s="347">
        <v>9</v>
      </c>
      <c r="L14" s="347">
        <v>5</v>
      </c>
    </row>
    <row r="15" spans="1:12" s="354" customFormat="1" ht="40.5" customHeight="1">
      <c r="A15" s="353" t="s">
        <v>626</v>
      </c>
      <c r="B15" s="347">
        <v>34</v>
      </c>
      <c r="C15" s="347">
        <v>925</v>
      </c>
      <c r="D15" s="347">
        <v>94</v>
      </c>
      <c r="E15" s="347">
        <v>94</v>
      </c>
      <c r="F15" s="347"/>
      <c r="G15" s="347">
        <v>2</v>
      </c>
      <c r="H15" s="347">
        <v>108</v>
      </c>
      <c r="I15" s="347">
        <v>68</v>
      </c>
      <c r="J15" s="347">
        <v>32</v>
      </c>
      <c r="K15" s="347">
        <v>10</v>
      </c>
      <c r="L15" s="347">
        <v>5</v>
      </c>
    </row>
    <row r="16" spans="1:12" s="355" customFormat="1" ht="40.5" customHeight="1">
      <c r="A16" s="353" t="s">
        <v>627</v>
      </c>
      <c r="B16" s="347">
        <v>69</v>
      </c>
      <c r="C16" s="347">
        <v>3769</v>
      </c>
      <c r="D16" s="347">
        <v>578</v>
      </c>
      <c r="E16" s="347">
        <v>578</v>
      </c>
      <c r="F16" s="347"/>
      <c r="G16" s="347">
        <v>4</v>
      </c>
      <c r="H16" s="347">
        <v>325</v>
      </c>
      <c r="I16" s="347">
        <v>653</v>
      </c>
      <c r="J16" s="347">
        <v>212</v>
      </c>
      <c r="K16" s="347">
        <v>10</v>
      </c>
      <c r="L16" s="347">
        <v>5</v>
      </c>
    </row>
    <row r="17" spans="1:12" s="356" customFormat="1" ht="40.5" customHeight="1">
      <c r="A17" s="353" t="s">
        <v>628</v>
      </c>
      <c r="B17" s="347">
        <v>27</v>
      </c>
      <c r="C17" s="347">
        <v>861</v>
      </c>
      <c r="D17" s="347">
        <v>50</v>
      </c>
      <c r="E17" s="347">
        <v>50</v>
      </c>
      <c r="F17" s="347"/>
      <c r="G17" s="347">
        <v>2</v>
      </c>
      <c r="H17" s="347">
        <v>104</v>
      </c>
      <c r="I17" s="347">
        <v>18</v>
      </c>
      <c r="J17" s="347">
        <v>12</v>
      </c>
      <c r="K17" s="347">
        <v>5</v>
      </c>
      <c r="L17" s="347">
        <v>3</v>
      </c>
    </row>
    <row r="18" spans="1:12" s="356" customFormat="1" ht="40.5" customHeight="1">
      <c r="A18" s="353" t="s">
        <v>629</v>
      </c>
      <c r="B18" s="347">
        <v>31</v>
      </c>
      <c r="C18" s="347">
        <v>957</v>
      </c>
      <c r="D18" s="347">
        <v>56</v>
      </c>
      <c r="E18" s="347">
        <v>56</v>
      </c>
      <c r="F18" s="347"/>
      <c r="G18" s="347">
        <v>2</v>
      </c>
      <c r="H18" s="347">
        <v>71</v>
      </c>
      <c r="I18" s="347">
        <v>86</v>
      </c>
      <c r="J18" s="347">
        <v>25</v>
      </c>
      <c r="K18" s="347">
        <v>8</v>
      </c>
      <c r="L18" s="347">
        <v>5</v>
      </c>
    </row>
    <row r="19" spans="1:12" s="356" customFormat="1" ht="40.5" customHeight="1" thickBot="1">
      <c r="A19" s="357" t="s">
        <v>630</v>
      </c>
      <c r="B19" s="358">
        <v>29</v>
      </c>
      <c r="C19" s="359">
        <v>962</v>
      </c>
      <c r="D19" s="359">
        <v>53</v>
      </c>
      <c r="E19" s="359">
        <v>53</v>
      </c>
      <c r="F19" s="359"/>
      <c r="G19" s="359">
        <v>2</v>
      </c>
      <c r="H19" s="359">
        <v>93</v>
      </c>
      <c r="I19" s="359">
        <v>76</v>
      </c>
      <c r="J19" s="359">
        <v>32</v>
      </c>
      <c r="K19" s="524" t="s">
        <v>631</v>
      </c>
      <c r="L19" s="524" t="s">
        <v>631</v>
      </c>
    </row>
    <row r="20" spans="1:23" ht="12" customHeight="1" thickTop="1">
      <c r="A20" s="56" t="s">
        <v>598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W20" s="57"/>
    </row>
    <row r="21" spans="2:12" ht="13.5">
      <c r="B21" s="80"/>
      <c r="C21" s="80"/>
      <c r="D21" s="80"/>
      <c r="E21" s="80"/>
      <c r="F21" s="80"/>
      <c r="G21" s="80"/>
      <c r="H21" s="80"/>
      <c r="I21" s="80"/>
      <c r="J21" s="80"/>
      <c r="K21" s="83"/>
      <c r="L21" s="80"/>
    </row>
    <row r="22" spans="2:12" ht="13.5">
      <c r="B22" s="80"/>
      <c r="C22" s="80"/>
      <c r="D22" s="80"/>
      <c r="E22" s="80"/>
      <c r="F22" s="80"/>
      <c r="G22" s="80"/>
      <c r="H22" s="80"/>
      <c r="I22" s="80"/>
      <c r="J22" s="80"/>
      <c r="K22" s="83"/>
      <c r="L22" s="80"/>
    </row>
    <row r="23" spans="2:12" ht="13.5">
      <c r="B23" s="80"/>
      <c r="C23" s="80"/>
      <c r="D23" s="80"/>
      <c r="E23" s="80"/>
      <c r="F23" s="80"/>
      <c r="G23" s="80"/>
      <c r="H23" s="80"/>
      <c r="I23" s="80"/>
      <c r="J23" s="80"/>
      <c r="K23" s="83"/>
      <c r="L23" s="80"/>
    </row>
    <row r="24" spans="2:12" ht="13.5">
      <c r="B24" s="80"/>
      <c r="C24" s="80"/>
      <c r="D24" s="80"/>
      <c r="E24" s="80"/>
      <c r="F24" s="80"/>
      <c r="G24" s="80"/>
      <c r="H24" s="80"/>
      <c r="I24" s="80"/>
      <c r="J24" s="80"/>
      <c r="K24" s="83"/>
      <c r="L24" s="80"/>
    </row>
    <row r="25" spans="2:12" ht="13.5">
      <c r="B25" s="80"/>
      <c r="C25" s="80"/>
      <c r="D25" s="80"/>
      <c r="E25" s="80"/>
      <c r="F25" s="80"/>
      <c r="G25" s="80"/>
      <c r="H25" s="80"/>
      <c r="I25" s="80"/>
      <c r="J25" s="80"/>
      <c r="K25" s="83"/>
      <c r="L25" s="80"/>
    </row>
    <row r="26" spans="2:12" ht="13.5">
      <c r="B26" s="80"/>
      <c r="C26" s="80"/>
      <c r="D26" s="80"/>
      <c r="E26" s="80"/>
      <c r="F26" s="80"/>
      <c r="G26" s="80"/>
      <c r="H26" s="80"/>
      <c r="I26" s="80"/>
      <c r="J26" s="80"/>
      <c r="K26" s="83"/>
      <c r="L26" s="80"/>
    </row>
    <row r="27" spans="2:12" ht="13.5">
      <c r="B27" s="80"/>
      <c r="C27" s="80"/>
      <c r="D27" s="80"/>
      <c r="E27" s="80"/>
      <c r="F27" s="80"/>
      <c r="G27" s="80"/>
      <c r="H27" s="80"/>
      <c r="I27" s="80"/>
      <c r="J27" s="80"/>
      <c r="K27" s="83"/>
      <c r="L27" s="80"/>
    </row>
    <row r="28" spans="2:12" ht="13.5">
      <c r="B28" s="80"/>
      <c r="C28" s="80"/>
      <c r="D28" s="80"/>
      <c r="E28" s="80"/>
      <c r="F28" s="80"/>
      <c r="G28" s="80"/>
      <c r="H28" s="80"/>
      <c r="I28" s="80"/>
      <c r="J28" s="80"/>
      <c r="K28" s="83"/>
      <c r="L28" s="80"/>
    </row>
    <row r="29" spans="2:12" ht="13.5">
      <c r="B29" s="80"/>
      <c r="C29" s="80"/>
      <c r="D29" s="80"/>
      <c r="E29" s="80"/>
      <c r="F29" s="80"/>
      <c r="G29" s="80"/>
      <c r="H29" s="80"/>
      <c r="I29" s="80"/>
      <c r="J29" s="80"/>
      <c r="K29" s="83"/>
      <c r="L29" s="80"/>
    </row>
    <row r="30" spans="2:12" ht="13.5">
      <c r="B30" s="80"/>
      <c r="C30" s="80"/>
      <c r="D30" s="80"/>
      <c r="E30" s="80"/>
      <c r="F30" s="80"/>
      <c r="G30" s="80"/>
      <c r="H30" s="80"/>
      <c r="I30" s="80"/>
      <c r="J30" s="80"/>
      <c r="K30" s="83"/>
      <c r="L30" s="80"/>
    </row>
    <row r="31" spans="2:12" ht="13.5">
      <c r="B31" s="80"/>
      <c r="C31" s="80"/>
      <c r="D31" s="80"/>
      <c r="E31" s="80"/>
      <c r="F31" s="80"/>
      <c r="G31" s="80"/>
      <c r="H31" s="80"/>
      <c r="I31" s="80"/>
      <c r="J31" s="80"/>
      <c r="K31" s="83"/>
      <c r="L31" s="80"/>
    </row>
    <row r="32" spans="2:12" ht="13.5">
      <c r="B32" s="80"/>
      <c r="C32" s="80"/>
      <c r="D32" s="80"/>
      <c r="E32" s="80"/>
      <c r="F32" s="80"/>
      <c r="G32" s="80"/>
      <c r="H32" s="80"/>
      <c r="I32" s="80"/>
      <c r="J32" s="80"/>
      <c r="K32" s="83"/>
      <c r="L32" s="80"/>
    </row>
    <row r="33" spans="2:12" ht="13.5">
      <c r="B33" s="80"/>
      <c r="C33" s="80"/>
      <c r="D33" s="80"/>
      <c r="E33" s="80"/>
      <c r="F33" s="80"/>
      <c r="G33" s="80"/>
      <c r="H33" s="80"/>
      <c r="I33" s="80"/>
      <c r="J33" s="80"/>
      <c r="K33" s="83"/>
      <c r="L33" s="80"/>
    </row>
    <row r="34" spans="2:12" ht="13.5">
      <c r="B34" s="80"/>
      <c r="C34" s="80"/>
      <c r="D34" s="80"/>
      <c r="E34" s="80"/>
      <c r="F34" s="80"/>
      <c r="G34" s="80"/>
      <c r="H34" s="80"/>
      <c r="I34" s="80"/>
      <c r="J34" s="80"/>
      <c r="K34" s="83"/>
      <c r="L34" s="80"/>
    </row>
    <row r="35" spans="2:12" ht="13.5">
      <c r="B35" s="80"/>
      <c r="C35" s="80"/>
      <c r="D35" s="80"/>
      <c r="E35" s="80"/>
      <c r="F35" s="80"/>
      <c r="G35" s="80"/>
      <c r="H35" s="80"/>
      <c r="I35" s="80"/>
      <c r="J35" s="80"/>
      <c r="K35" s="83"/>
      <c r="L35" s="80"/>
    </row>
    <row r="36" spans="2:12" ht="13.5">
      <c r="B36" s="80"/>
      <c r="C36" s="80"/>
      <c r="D36" s="80"/>
      <c r="E36" s="80"/>
      <c r="F36" s="80"/>
      <c r="G36" s="80"/>
      <c r="H36" s="80"/>
      <c r="I36" s="80"/>
      <c r="J36" s="80"/>
      <c r="K36" s="83"/>
      <c r="L36" s="80"/>
    </row>
    <row r="37" spans="2:12" ht="13.5">
      <c r="B37" s="80"/>
      <c r="C37" s="80"/>
      <c r="D37" s="80"/>
      <c r="E37" s="80"/>
      <c r="F37" s="80"/>
      <c r="G37" s="80"/>
      <c r="H37" s="80"/>
      <c r="I37" s="80"/>
      <c r="J37" s="80"/>
      <c r="K37" s="83"/>
      <c r="L37" s="80"/>
    </row>
    <row r="38" spans="2:12" ht="13.5">
      <c r="B38" s="80"/>
      <c r="C38" s="80"/>
      <c r="D38" s="80"/>
      <c r="E38" s="80"/>
      <c r="F38" s="80"/>
      <c r="G38" s="80"/>
      <c r="H38" s="80"/>
      <c r="I38" s="80"/>
      <c r="J38" s="80"/>
      <c r="K38" s="83"/>
      <c r="L38" s="80"/>
    </row>
    <row r="39" spans="2:12" ht="13.5">
      <c r="B39" s="80"/>
      <c r="C39" s="80"/>
      <c r="D39" s="80"/>
      <c r="E39" s="80"/>
      <c r="F39" s="80"/>
      <c r="G39" s="80"/>
      <c r="H39" s="80"/>
      <c r="I39" s="80"/>
      <c r="J39" s="80"/>
      <c r="K39" s="83"/>
      <c r="L39" s="80"/>
    </row>
    <row r="40" spans="2:12" ht="13.5">
      <c r="B40" s="80"/>
      <c r="C40" s="80"/>
      <c r="D40" s="80"/>
      <c r="E40" s="80"/>
      <c r="F40" s="80"/>
      <c r="G40" s="80"/>
      <c r="H40" s="80"/>
      <c r="I40" s="80"/>
      <c r="J40" s="80"/>
      <c r="K40" s="83"/>
      <c r="L40" s="80"/>
    </row>
    <row r="41" spans="2:12" ht="13.5">
      <c r="B41" s="80"/>
      <c r="C41" s="80"/>
      <c r="D41" s="80"/>
      <c r="E41" s="80"/>
      <c r="F41" s="80"/>
      <c r="G41" s="80"/>
      <c r="H41" s="80"/>
      <c r="I41" s="80"/>
      <c r="J41" s="80"/>
      <c r="K41" s="83"/>
      <c r="L41" s="80"/>
    </row>
  </sheetData>
  <sheetProtection/>
  <protectedRanges>
    <protectedRange sqref="B10:E10 B11:L11" name="범위1_8_1_1_2_1_1_1_1_1"/>
    <protectedRange sqref="F10:H10 K10:L10" name="범위1_8_1_1_1_1_1_1_1_1_1"/>
    <protectedRange sqref="I9:J10" name="범위1_8_1_1_2_1_1"/>
    <protectedRange sqref="B13:L13" name="범위1_9_2_1_1_1_1_1_1"/>
    <protectedRange sqref="B14:L14" name="범위1_10_2_1_1_1_1_1_1"/>
    <protectedRange sqref="B15:L15" name="범위1_2_1_2_1_1_1_1_1_1"/>
    <protectedRange sqref="B16:L18 B19:J19" name="범위1_2_2_2_1_1_1_1_1_1"/>
    <protectedRange sqref="B12:L12" name="범위1_8_1_1_2_1_1_1_1_1_1"/>
  </protectedRanges>
  <mergeCells count="18">
    <mergeCell ref="A3:A7"/>
    <mergeCell ref="B5:C5"/>
    <mergeCell ref="A1:G1"/>
    <mergeCell ref="I1:L1"/>
    <mergeCell ref="G5:H5"/>
    <mergeCell ref="G4:H4"/>
    <mergeCell ref="G3:H3"/>
    <mergeCell ref="I5:J5"/>
    <mergeCell ref="K3:L3"/>
    <mergeCell ref="K5:L5"/>
    <mergeCell ref="K4:L4"/>
    <mergeCell ref="I3:J3"/>
    <mergeCell ref="D3:E3"/>
    <mergeCell ref="D5:E5"/>
    <mergeCell ref="B3:C3"/>
    <mergeCell ref="B4:C4"/>
    <mergeCell ref="D4:E4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1" sqref="E11:F13"/>
    </sheetView>
  </sheetViews>
  <sheetFormatPr defaultColWidth="8.88671875" defaultRowHeight="13.5"/>
  <cols>
    <col min="1" max="1" width="9.77734375" style="59" customWidth="1"/>
    <col min="2" max="3" width="34.5546875" style="86" customWidth="1"/>
    <col min="4" max="4" width="2.77734375" style="79" customWidth="1"/>
    <col min="5" max="6" width="34.5546875" style="86" customWidth="1"/>
    <col min="7" max="16384" width="8.88671875" style="51" customWidth="1"/>
  </cols>
  <sheetData>
    <row r="1" spans="1:6" s="39" customFormat="1" ht="45" customHeight="1">
      <c r="A1" s="831" t="s">
        <v>1148</v>
      </c>
      <c r="B1" s="831"/>
      <c r="C1" s="831"/>
      <c r="D1" s="163"/>
      <c r="E1" s="979" t="s">
        <v>1149</v>
      </c>
      <c r="F1" s="979"/>
    </row>
    <row r="2" spans="1:6" s="43" customFormat="1" ht="25.5" customHeight="1" thickBot="1">
      <c r="A2" s="40" t="s">
        <v>137</v>
      </c>
      <c r="B2" s="71"/>
      <c r="C2" s="71"/>
      <c r="D2" s="127"/>
      <c r="E2" s="71"/>
      <c r="F2" s="42" t="s">
        <v>926</v>
      </c>
    </row>
    <row r="3" spans="1:6" s="43" customFormat="1" ht="16.5" customHeight="1" thickTop="1">
      <c r="A3" s="61" t="s">
        <v>1150</v>
      </c>
      <c r="B3" s="823" t="s">
        <v>1151</v>
      </c>
      <c r="C3" s="824"/>
      <c r="D3" s="61"/>
      <c r="E3" s="824" t="s">
        <v>1151</v>
      </c>
      <c r="F3" s="824"/>
    </row>
    <row r="4" spans="1:6" s="43" customFormat="1" ht="16.5" customHeight="1">
      <c r="A4" s="61" t="s">
        <v>1152</v>
      </c>
      <c r="B4" s="980" t="s">
        <v>1153</v>
      </c>
      <c r="C4" s="837"/>
      <c r="D4" s="61"/>
      <c r="E4" s="837" t="s">
        <v>1153</v>
      </c>
      <c r="F4" s="837"/>
    </row>
    <row r="5" spans="1:6" s="43" customFormat="1" ht="16.5" customHeight="1">
      <c r="A5" s="61" t="s">
        <v>988</v>
      </c>
      <c r="B5" s="975" t="s">
        <v>100</v>
      </c>
      <c r="C5" s="976"/>
      <c r="D5" s="88"/>
      <c r="E5" s="976" t="s">
        <v>101</v>
      </c>
      <c r="F5" s="976"/>
    </row>
    <row r="6" spans="1:6" s="43" customFormat="1" ht="16.5" customHeight="1">
      <c r="A6" s="62"/>
      <c r="B6" s="827" t="s">
        <v>1154</v>
      </c>
      <c r="C6" s="830"/>
      <c r="D6" s="88"/>
      <c r="E6" s="830" t="s">
        <v>1155</v>
      </c>
      <c r="F6" s="830"/>
    </row>
    <row r="7" spans="1:6" s="43" customFormat="1" ht="54.75" customHeight="1">
      <c r="A7" s="117">
        <v>2008</v>
      </c>
      <c r="B7" s="974">
        <v>133</v>
      </c>
      <c r="C7" s="968"/>
      <c r="D7" s="45"/>
      <c r="E7" s="968">
        <v>171</v>
      </c>
      <c r="F7" s="968"/>
    </row>
    <row r="8" spans="1:6" s="43" customFormat="1" ht="54.75" customHeight="1">
      <c r="A8" s="117">
        <v>2009</v>
      </c>
      <c r="B8" s="974">
        <v>136</v>
      </c>
      <c r="C8" s="968"/>
      <c r="D8" s="45"/>
      <c r="E8" s="968">
        <v>134</v>
      </c>
      <c r="F8" s="968"/>
    </row>
    <row r="9" spans="1:6" s="43" customFormat="1" ht="54.75" customHeight="1">
      <c r="A9" s="117">
        <v>2010</v>
      </c>
      <c r="B9" s="974">
        <v>149</v>
      </c>
      <c r="C9" s="968"/>
      <c r="D9" s="45"/>
      <c r="E9" s="968">
        <v>131</v>
      </c>
      <c r="F9" s="968"/>
    </row>
    <row r="10" spans="1:6" s="43" customFormat="1" ht="54.75" customHeight="1">
      <c r="A10" s="117">
        <v>2011</v>
      </c>
      <c r="B10" s="974">
        <v>169</v>
      </c>
      <c r="C10" s="968"/>
      <c r="D10" s="45"/>
      <c r="E10" s="968">
        <v>127</v>
      </c>
      <c r="F10" s="968"/>
    </row>
    <row r="11" spans="1:6" s="49" customFormat="1" ht="54.75" customHeight="1">
      <c r="A11" s="189">
        <v>2012</v>
      </c>
      <c r="B11" s="971">
        <v>183</v>
      </c>
      <c r="C11" s="972"/>
      <c r="D11" s="48"/>
      <c r="E11" s="973">
        <v>127</v>
      </c>
      <c r="F11" s="973"/>
    </row>
    <row r="12" spans="1:6" s="43" customFormat="1" ht="54.75" customHeight="1">
      <c r="A12" s="44" t="s">
        <v>182</v>
      </c>
      <c r="B12" s="977">
        <v>94</v>
      </c>
      <c r="C12" s="978"/>
      <c r="D12" s="46"/>
      <c r="E12" s="967">
        <v>66</v>
      </c>
      <c r="F12" s="967"/>
    </row>
    <row r="13" spans="1:6" s="43" customFormat="1" ht="54.75" customHeight="1" thickBot="1">
      <c r="A13" s="360" t="s">
        <v>183</v>
      </c>
      <c r="B13" s="969">
        <v>89</v>
      </c>
      <c r="C13" s="970"/>
      <c r="D13" s="46"/>
      <c r="E13" s="966">
        <v>61</v>
      </c>
      <c r="F13" s="966"/>
    </row>
    <row r="14" spans="1:6" ht="12" customHeight="1" thickTop="1">
      <c r="A14" s="43" t="s">
        <v>1098</v>
      </c>
      <c r="B14" s="129"/>
      <c r="C14" s="129"/>
      <c r="D14" s="129"/>
      <c r="E14" s="129"/>
      <c r="F14" s="79"/>
    </row>
  </sheetData>
  <sheetProtection/>
  <mergeCells count="24">
    <mergeCell ref="A1:C1"/>
    <mergeCell ref="B8:C8"/>
    <mergeCell ref="B7:C7"/>
    <mergeCell ref="E1:F1"/>
    <mergeCell ref="E6:F6"/>
    <mergeCell ref="E5:F5"/>
    <mergeCell ref="E3:F3"/>
    <mergeCell ref="E4:F4"/>
    <mergeCell ref="B3:C3"/>
    <mergeCell ref="B4:C4"/>
    <mergeCell ref="E8:F8"/>
    <mergeCell ref="E7:F7"/>
    <mergeCell ref="B9:C9"/>
    <mergeCell ref="B6:C6"/>
    <mergeCell ref="B5:C5"/>
    <mergeCell ref="B12:C12"/>
    <mergeCell ref="B10:C10"/>
    <mergeCell ref="E13:F13"/>
    <mergeCell ref="E12:F12"/>
    <mergeCell ref="E10:F10"/>
    <mergeCell ref="E9:F9"/>
    <mergeCell ref="B13:C13"/>
    <mergeCell ref="B11:C11"/>
    <mergeCell ref="E11:F1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" sqref="H11:M11"/>
    </sheetView>
  </sheetViews>
  <sheetFormatPr defaultColWidth="8.88671875" defaultRowHeight="13.5"/>
  <cols>
    <col min="1" max="1" width="9.77734375" style="16" customWidth="1"/>
    <col min="2" max="2" width="13.99609375" style="16" customWidth="1"/>
    <col min="3" max="6" width="13.99609375" style="1" customWidth="1"/>
    <col min="7" max="7" width="2.77734375" style="21" customWidth="1"/>
    <col min="8" max="8" width="13.10546875" style="21" customWidth="1"/>
    <col min="9" max="13" width="13.10546875" style="1" customWidth="1"/>
    <col min="14" max="15" width="11.99609375" style="1" customWidth="1"/>
    <col min="16" max="16384" width="8.88671875" style="1" customWidth="1"/>
  </cols>
  <sheetData>
    <row r="1" spans="1:13" s="3" customFormat="1" ht="45" customHeight="1">
      <c r="A1" s="984" t="s">
        <v>602</v>
      </c>
      <c r="B1" s="984"/>
      <c r="C1" s="984"/>
      <c r="D1" s="984"/>
      <c r="E1" s="984"/>
      <c r="F1" s="984"/>
      <c r="G1" s="169"/>
      <c r="H1" s="985" t="s">
        <v>603</v>
      </c>
      <c r="I1" s="985"/>
      <c r="J1" s="985"/>
      <c r="K1" s="985"/>
      <c r="L1" s="985"/>
      <c r="M1" s="985"/>
    </row>
    <row r="2" spans="1:13" s="2" customFormat="1" ht="25.5" customHeight="1" thickBot="1">
      <c r="A2" s="4" t="s">
        <v>102</v>
      </c>
      <c r="B2" s="6"/>
      <c r="C2" s="4"/>
      <c r="D2" s="4"/>
      <c r="E2" s="4"/>
      <c r="F2" s="4"/>
      <c r="G2" s="7"/>
      <c r="H2" s="7"/>
      <c r="I2" s="4"/>
      <c r="J2" s="4"/>
      <c r="K2" s="4"/>
      <c r="L2" s="4"/>
      <c r="M2" s="8" t="s">
        <v>604</v>
      </c>
    </row>
    <row r="3" spans="1:13" s="2" customFormat="1" ht="16.5" customHeight="1" thickTop="1">
      <c r="A3" s="61"/>
      <c r="B3" s="30" t="s">
        <v>605</v>
      </c>
      <c r="C3" s="939" t="s">
        <v>606</v>
      </c>
      <c r="D3" s="940"/>
      <c r="E3" s="940"/>
      <c r="F3" s="940"/>
      <c r="G3" s="31"/>
      <c r="H3" s="940" t="s">
        <v>607</v>
      </c>
      <c r="I3" s="940"/>
      <c r="J3" s="940"/>
      <c r="K3" s="981"/>
      <c r="L3" s="939" t="s">
        <v>608</v>
      </c>
      <c r="M3" s="940"/>
    </row>
    <row r="4" spans="1:13" s="2" customFormat="1" ht="16.5" customHeight="1">
      <c r="A4" s="61" t="s">
        <v>609</v>
      </c>
      <c r="B4" s="150"/>
      <c r="C4" s="28" t="s">
        <v>610</v>
      </c>
      <c r="D4" s="982" t="s">
        <v>611</v>
      </c>
      <c r="E4" s="983"/>
      <c r="F4" s="983"/>
      <c r="G4" s="31"/>
      <c r="H4" s="170" t="s">
        <v>612</v>
      </c>
      <c r="I4" s="982" t="s">
        <v>613</v>
      </c>
      <c r="J4" s="983"/>
      <c r="K4" s="983"/>
      <c r="L4" s="28" t="s">
        <v>614</v>
      </c>
      <c r="M4" s="25" t="s">
        <v>615</v>
      </c>
    </row>
    <row r="5" spans="1:13" s="2" customFormat="1" ht="16.5" customHeight="1">
      <c r="A5" s="61" t="s">
        <v>616</v>
      </c>
      <c r="B5" s="150"/>
      <c r="C5" s="150"/>
      <c r="D5" s="38" t="s">
        <v>70</v>
      </c>
      <c r="E5" s="38" t="s">
        <v>615</v>
      </c>
      <c r="F5" s="31" t="s">
        <v>103</v>
      </c>
      <c r="G5" s="31"/>
      <c r="H5" s="38"/>
      <c r="I5" s="38" t="s">
        <v>70</v>
      </c>
      <c r="J5" s="38" t="s">
        <v>615</v>
      </c>
      <c r="K5" s="31" t="s">
        <v>103</v>
      </c>
      <c r="L5" s="150"/>
      <c r="M5" s="151"/>
    </row>
    <row r="6" spans="1:13" s="2" customFormat="1" ht="16.5" customHeight="1">
      <c r="A6" s="114"/>
      <c r="B6" s="159" t="s">
        <v>55</v>
      </c>
      <c r="C6" s="159" t="s">
        <v>617</v>
      </c>
      <c r="D6" s="160" t="s">
        <v>618</v>
      </c>
      <c r="E6" s="159" t="s">
        <v>104</v>
      </c>
      <c r="F6" s="157" t="s">
        <v>105</v>
      </c>
      <c r="G6" s="31"/>
      <c r="H6" s="160" t="s">
        <v>619</v>
      </c>
      <c r="I6" s="160" t="s">
        <v>55</v>
      </c>
      <c r="J6" s="160" t="s">
        <v>104</v>
      </c>
      <c r="K6" s="157" t="s">
        <v>105</v>
      </c>
      <c r="L6" s="159" t="s">
        <v>620</v>
      </c>
      <c r="M6" s="158" t="s">
        <v>104</v>
      </c>
    </row>
    <row r="7" spans="1:13" ht="99.75" customHeight="1">
      <c r="A7" s="38">
        <v>2008</v>
      </c>
      <c r="B7" s="33">
        <v>18451</v>
      </c>
      <c r="C7" s="35">
        <v>282</v>
      </c>
      <c r="D7" s="33">
        <f>E7+F7</f>
        <v>5990</v>
      </c>
      <c r="E7" s="35">
        <v>2421</v>
      </c>
      <c r="F7" s="35">
        <v>3569</v>
      </c>
      <c r="G7" s="32"/>
      <c r="H7" s="32" t="s">
        <v>621</v>
      </c>
      <c r="I7" s="32">
        <v>3116</v>
      </c>
      <c r="J7" s="32">
        <v>970</v>
      </c>
      <c r="K7" s="32">
        <v>2146</v>
      </c>
      <c r="L7" s="35">
        <v>4310</v>
      </c>
      <c r="M7" s="35">
        <v>9345</v>
      </c>
    </row>
    <row r="8" spans="1:13" s="343" customFormat="1" ht="99.75" customHeight="1">
      <c r="A8" s="38">
        <v>2009</v>
      </c>
      <c r="B8" s="33">
        <v>18499</v>
      </c>
      <c r="C8" s="35">
        <v>365</v>
      </c>
      <c r="D8" s="33">
        <v>5000</v>
      </c>
      <c r="E8" s="35">
        <v>1936</v>
      </c>
      <c r="F8" s="35">
        <v>3064</v>
      </c>
      <c r="G8" s="32"/>
      <c r="H8" s="344">
        <v>11</v>
      </c>
      <c r="I8" s="33">
        <v>4413</v>
      </c>
      <c r="J8" s="35">
        <v>1399</v>
      </c>
      <c r="K8" s="35">
        <v>3014</v>
      </c>
      <c r="L8" s="35">
        <v>4003</v>
      </c>
      <c r="M8" s="35">
        <v>9086</v>
      </c>
    </row>
    <row r="9" spans="1:13" s="343" customFormat="1" ht="99.75" customHeight="1">
      <c r="A9" s="38">
        <v>2010</v>
      </c>
      <c r="B9" s="376">
        <f>SUM(D9,I9,M9)</f>
        <v>18842</v>
      </c>
      <c r="C9" s="377">
        <v>390</v>
      </c>
      <c r="D9" s="376">
        <v>5802</v>
      </c>
      <c r="E9" s="377">
        <v>2301</v>
      </c>
      <c r="F9" s="377">
        <v>3501</v>
      </c>
      <c r="G9" s="32"/>
      <c r="H9" s="377">
        <v>11</v>
      </c>
      <c r="I9" s="376">
        <v>4452</v>
      </c>
      <c r="J9" s="377">
        <v>1420</v>
      </c>
      <c r="K9" s="377">
        <v>3032</v>
      </c>
      <c r="L9" s="377">
        <v>3886</v>
      </c>
      <c r="M9" s="377">
        <v>8588</v>
      </c>
    </row>
    <row r="10" spans="1:13" s="343" customFormat="1" ht="99.75" customHeight="1">
      <c r="A10" s="38">
        <v>2011</v>
      </c>
      <c r="B10" s="376">
        <v>21731</v>
      </c>
      <c r="C10" s="377">
        <v>338</v>
      </c>
      <c r="D10" s="376">
        <f>SUM(E10:F10)</f>
        <v>9852</v>
      </c>
      <c r="E10" s="377">
        <v>2799</v>
      </c>
      <c r="F10" s="377">
        <v>7053</v>
      </c>
      <c r="G10" s="32"/>
      <c r="H10" s="377">
        <v>11</v>
      </c>
      <c r="I10" s="376">
        <f>SUM(J10:K10)</f>
        <v>3397</v>
      </c>
      <c r="J10" s="377">
        <v>940</v>
      </c>
      <c r="K10" s="377">
        <v>2457</v>
      </c>
      <c r="L10" s="377">
        <v>4264</v>
      </c>
      <c r="M10" s="377">
        <v>8482</v>
      </c>
    </row>
    <row r="11" spans="1:13" s="10" customFormat="1" ht="99.75" customHeight="1" thickBot="1">
      <c r="A11" s="645">
        <v>2012</v>
      </c>
      <c r="B11" s="646">
        <v>21823</v>
      </c>
      <c r="C11" s="647">
        <v>362</v>
      </c>
      <c r="D11" s="646">
        <f>SUM(E11:F11)</f>
        <v>10199</v>
      </c>
      <c r="E11" s="647">
        <v>2974</v>
      </c>
      <c r="F11" s="647">
        <v>7225</v>
      </c>
      <c r="G11" s="648"/>
      <c r="H11" s="647">
        <v>11</v>
      </c>
      <c r="I11" s="646">
        <f>SUM(J11:K11)</f>
        <v>3375</v>
      </c>
      <c r="J11" s="646">
        <v>957</v>
      </c>
      <c r="K11" s="647">
        <v>2418</v>
      </c>
      <c r="L11" s="647">
        <v>4227</v>
      </c>
      <c r="M11" s="647">
        <v>8249</v>
      </c>
    </row>
    <row r="12" spans="1:8" ht="12" customHeight="1" thickTop="1">
      <c r="A12" s="2" t="s">
        <v>623</v>
      </c>
      <c r="B12" s="19"/>
      <c r="C12" s="19"/>
      <c r="D12" s="12"/>
      <c r="E12" s="18"/>
      <c r="F12" s="18"/>
      <c r="G12" s="18"/>
      <c r="H12" s="18"/>
    </row>
    <row r="13" spans="1:4" ht="12" customHeight="1">
      <c r="A13" s="11" t="s">
        <v>622</v>
      </c>
      <c r="B13" s="11"/>
      <c r="C13" s="2"/>
      <c r="D13" s="2"/>
    </row>
  </sheetData>
  <sheetProtection/>
  <protectedRanges>
    <protectedRange sqref="E9:F9" name="범위1_1_3"/>
    <protectedRange sqref="J9:M9" name="범위1_3"/>
    <protectedRange sqref="J9:M9" name="범위1_1_1_2"/>
    <protectedRange sqref="E10:F11" name="범위1_1_2_1"/>
    <protectedRange sqref="J10:M11" name="범위1_2_1"/>
    <protectedRange sqref="J10:M11" name="범위1_1_1_1_1"/>
  </protectedRanges>
  <mergeCells count="7">
    <mergeCell ref="H3:K3"/>
    <mergeCell ref="D4:F4"/>
    <mergeCell ref="C3:F3"/>
    <mergeCell ref="A1:F1"/>
    <mergeCell ref="H1:M1"/>
    <mergeCell ref="I4:K4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:H11"/>
    </sheetView>
  </sheetViews>
  <sheetFormatPr defaultColWidth="8.88671875" defaultRowHeight="13.5"/>
  <cols>
    <col min="1" max="1" width="9.77734375" style="451" customWidth="1"/>
    <col min="2" max="2" width="23.4453125" style="820" customWidth="1"/>
    <col min="3" max="4" width="23.4453125" style="451" customWidth="1"/>
    <col min="5" max="5" width="2.77734375" style="819" customWidth="1"/>
    <col min="6" max="7" width="23.88671875" style="451" customWidth="1"/>
    <col min="8" max="8" width="23.88671875" style="440" customWidth="1"/>
    <col min="9" max="10" width="8.88671875" style="440" customWidth="1"/>
    <col min="11" max="13" width="8.88671875" style="440" hidden="1" customWidth="1"/>
    <col min="14" max="16384" width="8.88671875" style="440" customWidth="1"/>
  </cols>
  <sheetData>
    <row r="1" spans="1:8" s="799" customFormat="1" ht="45" customHeight="1">
      <c r="A1" s="986" t="s">
        <v>336</v>
      </c>
      <c r="B1" s="986"/>
      <c r="C1" s="986"/>
      <c r="D1" s="986"/>
      <c r="E1" s="798"/>
      <c r="F1" s="986" t="s">
        <v>337</v>
      </c>
      <c r="G1" s="986"/>
      <c r="H1" s="986"/>
    </row>
    <row r="2" spans="1:8" s="437" customFormat="1" ht="25.5" customHeight="1" thickBot="1">
      <c r="A2" s="800" t="s">
        <v>338</v>
      </c>
      <c r="B2" s="800"/>
      <c r="C2" s="800"/>
      <c r="D2" s="800"/>
      <c r="E2" s="801"/>
      <c r="G2" s="800"/>
      <c r="H2" s="802" t="s">
        <v>339</v>
      </c>
    </row>
    <row r="3" spans="1:8" s="437" customFormat="1" ht="16.5" customHeight="1" thickTop="1">
      <c r="A3" s="803"/>
      <c r="B3" s="804" t="s">
        <v>9</v>
      </c>
      <c r="C3" s="987" t="s">
        <v>340</v>
      </c>
      <c r="D3" s="988"/>
      <c r="E3" s="803"/>
      <c r="F3" s="805" t="s">
        <v>341</v>
      </c>
      <c r="G3" s="624" t="s">
        <v>106</v>
      </c>
      <c r="H3" s="806" t="s">
        <v>107</v>
      </c>
    </row>
    <row r="4" spans="1:8" s="437" customFormat="1" ht="16.5" customHeight="1">
      <c r="A4" s="803" t="s">
        <v>136</v>
      </c>
      <c r="B4" s="807"/>
      <c r="C4" s="804" t="s">
        <v>10</v>
      </c>
      <c r="D4" s="803" t="s">
        <v>11</v>
      </c>
      <c r="E4" s="803"/>
      <c r="F4" s="624"/>
      <c r="G4" s="808"/>
      <c r="H4" s="803" t="s">
        <v>108</v>
      </c>
    </row>
    <row r="5" spans="1:8" s="437" customFormat="1" ht="16.5" customHeight="1">
      <c r="A5" s="803" t="s">
        <v>342</v>
      </c>
      <c r="B5" s="807"/>
      <c r="C5" s="804"/>
      <c r="D5" s="803"/>
      <c r="E5" s="803"/>
      <c r="F5" s="624" t="s">
        <v>343</v>
      </c>
      <c r="G5" s="624" t="s">
        <v>344</v>
      </c>
      <c r="H5" s="803" t="s">
        <v>109</v>
      </c>
    </row>
    <row r="6" spans="1:8" s="437" customFormat="1" ht="16.5" customHeight="1">
      <c r="A6" s="809"/>
      <c r="B6" s="810" t="s">
        <v>345</v>
      </c>
      <c r="C6" s="811" t="s">
        <v>110</v>
      </c>
      <c r="D6" s="809" t="s">
        <v>111</v>
      </c>
      <c r="E6" s="803"/>
      <c r="F6" s="812" t="s">
        <v>346</v>
      </c>
      <c r="G6" s="812" t="s">
        <v>347</v>
      </c>
      <c r="H6" s="809" t="s">
        <v>348</v>
      </c>
    </row>
    <row r="7" spans="1:8" s="437" customFormat="1" ht="99.75" customHeight="1">
      <c r="A7" s="813">
        <v>2008</v>
      </c>
      <c r="B7" s="435">
        <v>6153</v>
      </c>
      <c r="C7" s="435">
        <v>369</v>
      </c>
      <c r="D7" s="435">
        <v>1964</v>
      </c>
      <c r="E7" s="436"/>
      <c r="F7" s="435">
        <v>6664</v>
      </c>
      <c r="G7" s="435">
        <v>10</v>
      </c>
      <c r="H7" s="435">
        <v>42</v>
      </c>
    </row>
    <row r="8" spans="1:8" s="437" customFormat="1" ht="99.75" customHeight="1">
      <c r="A8" s="813">
        <v>2009</v>
      </c>
      <c r="B8" s="435">
        <v>6130</v>
      </c>
      <c r="C8" s="435">
        <v>416</v>
      </c>
      <c r="D8" s="435">
        <v>2104</v>
      </c>
      <c r="F8" s="436">
        <v>3966</v>
      </c>
      <c r="G8" s="435">
        <v>10</v>
      </c>
      <c r="H8" s="435">
        <v>50</v>
      </c>
    </row>
    <row r="9" spans="1:8" s="437" customFormat="1" ht="99.75" customHeight="1">
      <c r="A9" s="813">
        <v>2010</v>
      </c>
      <c r="B9" s="435">
        <v>6374</v>
      </c>
      <c r="C9" s="435">
        <v>409</v>
      </c>
      <c r="D9" s="435">
        <v>2319</v>
      </c>
      <c r="E9" s="318"/>
      <c r="F9" s="814">
        <v>3985</v>
      </c>
      <c r="G9" s="435">
        <v>16</v>
      </c>
      <c r="H9" s="435">
        <v>54</v>
      </c>
    </row>
    <row r="10" spans="1:8" s="437" customFormat="1" ht="99.75" customHeight="1">
      <c r="A10" s="813">
        <v>2011</v>
      </c>
      <c r="B10" s="435">
        <v>6422</v>
      </c>
      <c r="C10" s="435">
        <v>435</v>
      </c>
      <c r="D10" s="435">
        <v>2298</v>
      </c>
      <c r="E10" s="318"/>
      <c r="F10" s="814">
        <v>4033</v>
      </c>
      <c r="G10" s="435">
        <v>23</v>
      </c>
      <c r="H10" s="435">
        <v>68</v>
      </c>
    </row>
    <row r="11" spans="1:8" s="432" customFormat="1" ht="99.75" customHeight="1" thickBot="1">
      <c r="A11" s="815">
        <v>2012</v>
      </c>
      <c r="B11" s="816">
        <v>6507</v>
      </c>
      <c r="C11" s="816">
        <v>489</v>
      </c>
      <c r="D11" s="816">
        <v>2487</v>
      </c>
      <c r="E11" s="392"/>
      <c r="F11" s="817">
        <v>3900</v>
      </c>
      <c r="G11" s="816">
        <v>24</v>
      </c>
      <c r="H11" s="816">
        <v>96</v>
      </c>
    </row>
    <row r="12" spans="1:8" ht="12" customHeight="1" thickTop="1">
      <c r="A12" s="447" t="s">
        <v>599</v>
      </c>
      <c r="B12" s="818"/>
      <c r="C12" s="448"/>
      <c r="D12" s="448"/>
      <c r="G12" s="448"/>
      <c r="H12" s="449"/>
    </row>
    <row r="13" spans="1:8" ht="12" customHeight="1">
      <c r="A13" s="447" t="s">
        <v>349</v>
      </c>
      <c r="B13" s="818"/>
      <c r="C13" s="448"/>
      <c r="D13" s="448"/>
      <c r="G13" s="448"/>
      <c r="H13" s="449"/>
    </row>
    <row r="14" spans="2:8" ht="14.25">
      <c r="B14" s="818"/>
      <c r="C14" s="448"/>
      <c r="D14" s="448"/>
      <c r="G14" s="448"/>
      <c r="H14" s="449"/>
    </row>
    <row r="15" spans="2:8" ht="14.25">
      <c r="B15" s="818"/>
      <c r="C15" s="448"/>
      <c r="D15" s="448"/>
      <c r="G15" s="448"/>
      <c r="H15" s="449"/>
    </row>
    <row r="16" spans="2:8" ht="14.25">
      <c r="B16" s="818"/>
      <c r="C16" s="448"/>
      <c r="D16" s="448"/>
      <c r="G16" s="448"/>
      <c r="H16" s="449"/>
    </row>
    <row r="17" spans="2:8" ht="14.25">
      <c r="B17" s="818"/>
      <c r="C17" s="448"/>
      <c r="D17" s="448"/>
      <c r="G17" s="448"/>
      <c r="H17" s="449"/>
    </row>
    <row r="18" spans="2:8" ht="14.25">
      <c r="B18" s="818"/>
      <c r="C18" s="448"/>
      <c r="D18" s="448"/>
      <c r="G18" s="448"/>
      <c r="H18" s="449"/>
    </row>
    <row r="19" spans="2:8" ht="14.25">
      <c r="B19" s="818"/>
      <c r="C19" s="448"/>
      <c r="D19" s="448"/>
      <c r="G19" s="448"/>
      <c r="H19" s="449"/>
    </row>
    <row r="20" spans="2:8" ht="14.25">
      <c r="B20" s="818"/>
      <c r="C20" s="448"/>
      <c r="D20" s="448"/>
      <c r="G20" s="448"/>
      <c r="H20" s="449"/>
    </row>
    <row r="21" spans="2:8" ht="14.25">
      <c r="B21" s="818"/>
      <c r="C21" s="448"/>
      <c r="D21" s="448"/>
      <c r="G21" s="448"/>
      <c r="H21" s="449"/>
    </row>
    <row r="22" spans="2:8" ht="14.25">
      <c r="B22" s="818"/>
      <c r="C22" s="448"/>
      <c r="D22" s="448"/>
      <c r="G22" s="448"/>
      <c r="H22" s="449"/>
    </row>
    <row r="23" spans="2:8" ht="14.25">
      <c r="B23" s="818"/>
      <c r="C23" s="448"/>
      <c r="D23" s="448"/>
      <c r="G23" s="448"/>
      <c r="H23" s="449"/>
    </row>
    <row r="24" spans="2:8" ht="14.25">
      <c r="B24" s="818"/>
      <c r="C24" s="448"/>
      <c r="D24" s="448"/>
      <c r="G24" s="448"/>
      <c r="H24" s="449"/>
    </row>
    <row r="25" spans="2:8" ht="14.25">
      <c r="B25" s="818"/>
      <c r="C25" s="448"/>
      <c r="D25" s="448"/>
      <c r="G25" s="448"/>
      <c r="H25" s="449"/>
    </row>
    <row r="26" spans="2:8" ht="14.25">
      <c r="B26" s="818"/>
      <c r="C26" s="448"/>
      <c r="D26" s="448"/>
      <c r="G26" s="448"/>
      <c r="H26" s="449"/>
    </row>
    <row r="27" spans="2:8" ht="14.25">
      <c r="B27" s="818"/>
      <c r="C27" s="448"/>
      <c r="D27" s="448"/>
      <c r="G27" s="448"/>
      <c r="H27" s="449"/>
    </row>
    <row r="28" spans="2:8" ht="14.25">
      <c r="B28" s="818"/>
      <c r="C28" s="448"/>
      <c r="D28" s="448"/>
      <c r="G28" s="448"/>
      <c r="H28" s="449"/>
    </row>
    <row r="29" spans="2:8" ht="14.25">
      <c r="B29" s="818"/>
      <c r="C29" s="448"/>
      <c r="D29" s="448"/>
      <c r="G29" s="448"/>
      <c r="H29" s="449"/>
    </row>
    <row r="30" spans="2:8" ht="14.25">
      <c r="B30" s="818"/>
      <c r="C30" s="448"/>
      <c r="D30" s="448"/>
      <c r="G30" s="448"/>
      <c r="H30" s="449"/>
    </row>
    <row r="31" spans="2:8" ht="14.25">
      <c r="B31" s="818"/>
      <c r="C31" s="448"/>
      <c r="D31" s="448"/>
      <c r="G31" s="448"/>
      <c r="H31" s="449"/>
    </row>
  </sheetData>
  <sheetProtection/>
  <mergeCells count="3">
    <mergeCell ref="A1:D1"/>
    <mergeCell ref="F1:H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X33"/>
  <sheetViews>
    <sheetView zoomScalePageLayoutView="0" workbookViewId="0" topLeftCell="A1">
      <pane xSplit="1" ySplit="8" topLeftCell="B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3" sqref="O13:X13"/>
    </sheetView>
  </sheetViews>
  <sheetFormatPr defaultColWidth="8.88671875" defaultRowHeight="13.5"/>
  <cols>
    <col min="1" max="1" width="4.4453125" style="59" customWidth="1"/>
    <col min="2" max="2" width="6.77734375" style="58" customWidth="1"/>
    <col min="3" max="3" width="9.6640625" style="58" customWidth="1"/>
    <col min="4" max="4" width="6.77734375" style="59" customWidth="1"/>
    <col min="5" max="5" width="8.77734375" style="59" customWidth="1"/>
    <col min="6" max="6" width="6.77734375" style="59" customWidth="1"/>
    <col min="7" max="7" width="8.10546875" style="59" bestFit="1" customWidth="1"/>
    <col min="8" max="8" width="6.77734375" style="59" customWidth="1"/>
    <col min="9" max="9" width="8.88671875" style="59" customWidth="1"/>
    <col min="10" max="10" width="6.77734375" style="59" customWidth="1"/>
    <col min="11" max="11" width="7.6640625" style="59" customWidth="1"/>
    <col min="12" max="13" width="6.77734375" style="59" customWidth="1"/>
    <col min="14" max="14" width="2.99609375" style="59" customWidth="1"/>
    <col min="15" max="15" width="7.77734375" style="59" customWidth="1"/>
    <col min="16" max="16" width="8.77734375" style="59" customWidth="1"/>
    <col min="17" max="17" width="6.77734375" style="59" customWidth="1"/>
    <col min="18" max="18" width="9.21484375" style="59" customWidth="1"/>
    <col min="19" max="20" width="6.77734375" style="59" customWidth="1"/>
    <col min="21" max="21" width="6.77734375" style="209" customWidth="1"/>
    <col min="22" max="22" width="8.3359375" style="51" customWidth="1"/>
    <col min="23" max="24" width="6.77734375" style="51" customWidth="1"/>
    <col min="25" max="26" width="8.88671875" style="51" customWidth="1"/>
    <col min="27" max="29" width="8.88671875" style="51" hidden="1" customWidth="1"/>
    <col min="30" max="16384" width="8.88671875" style="51" customWidth="1"/>
  </cols>
  <sheetData>
    <row r="1" spans="1:24" s="39" customFormat="1" ht="45" customHeight="1">
      <c r="A1" s="831" t="s">
        <v>350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164"/>
      <c r="P1" s="992" t="s">
        <v>351</v>
      </c>
      <c r="Q1" s="992"/>
      <c r="R1" s="992"/>
      <c r="S1" s="992"/>
      <c r="T1" s="992"/>
      <c r="U1" s="992"/>
      <c r="V1" s="992"/>
      <c r="W1" s="992"/>
      <c r="X1" s="992"/>
    </row>
    <row r="2" spans="1:24" s="43" customFormat="1" ht="25.5" customHeight="1" thickBot="1">
      <c r="A2" s="40" t="s">
        <v>352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S2" s="40"/>
      <c r="T2" s="40"/>
      <c r="U2" s="40"/>
      <c r="V2" s="40"/>
      <c r="W2" s="40"/>
      <c r="X2" s="42" t="s">
        <v>353</v>
      </c>
    </row>
    <row r="3" spans="1:24" s="43" customFormat="1" ht="17.25" customHeight="1" thickTop="1">
      <c r="A3" s="61"/>
      <c r="B3" s="823" t="s">
        <v>354</v>
      </c>
      <c r="C3" s="832"/>
      <c r="D3" s="823" t="s">
        <v>355</v>
      </c>
      <c r="E3" s="824"/>
      <c r="F3" s="824"/>
      <c r="G3" s="824"/>
      <c r="H3" s="824"/>
      <c r="I3" s="824"/>
      <c r="J3" s="824"/>
      <c r="K3" s="824"/>
      <c r="L3" s="824"/>
      <c r="M3" s="824"/>
      <c r="N3" s="368"/>
      <c r="O3" s="824" t="s">
        <v>356</v>
      </c>
      <c r="P3" s="824"/>
      <c r="Q3" s="824"/>
      <c r="R3" s="832"/>
      <c r="S3" s="993" t="s">
        <v>357</v>
      </c>
      <c r="T3" s="994"/>
      <c r="U3" s="994"/>
      <c r="V3" s="994"/>
      <c r="W3" s="994"/>
      <c r="X3" s="994"/>
    </row>
    <row r="4" spans="1:24" s="43" customFormat="1" ht="17.25" customHeight="1">
      <c r="A4" s="61"/>
      <c r="B4" s="113"/>
      <c r="C4" s="61"/>
      <c r="D4" s="989" t="s">
        <v>381</v>
      </c>
      <c r="E4" s="990"/>
      <c r="F4" s="990"/>
      <c r="G4" s="990"/>
      <c r="H4" s="990"/>
      <c r="I4" s="990"/>
      <c r="J4" s="990"/>
      <c r="K4" s="990"/>
      <c r="L4" s="991"/>
      <c r="M4" s="991"/>
      <c r="O4" s="369" t="s">
        <v>358</v>
      </c>
      <c r="P4" s="65" t="s">
        <v>359</v>
      </c>
      <c r="Q4" s="991" t="s">
        <v>360</v>
      </c>
      <c r="R4" s="995"/>
      <c r="S4" s="991" t="s">
        <v>358</v>
      </c>
      <c r="T4" s="995"/>
      <c r="U4" s="996" t="s">
        <v>361</v>
      </c>
      <c r="V4" s="995"/>
      <c r="W4" s="991" t="s">
        <v>362</v>
      </c>
      <c r="X4" s="991"/>
    </row>
    <row r="5" spans="1:24" s="43" customFormat="1" ht="17.25" customHeight="1">
      <c r="A5" s="61" t="s">
        <v>136</v>
      </c>
      <c r="B5" s="838" t="s">
        <v>363</v>
      </c>
      <c r="C5" s="839"/>
      <c r="D5" s="980" t="s">
        <v>364</v>
      </c>
      <c r="E5" s="840"/>
      <c r="F5" s="980" t="s">
        <v>365</v>
      </c>
      <c r="G5" s="840"/>
      <c r="H5" s="980" t="s">
        <v>366</v>
      </c>
      <c r="I5" s="840"/>
      <c r="J5" s="980" t="s">
        <v>367</v>
      </c>
      <c r="K5" s="837"/>
      <c r="L5" s="989" t="s">
        <v>368</v>
      </c>
      <c r="M5" s="990"/>
      <c r="O5" s="44" t="s">
        <v>369</v>
      </c>
      <c r="P5" s="44" t="s">
        <v>370</v>
      </c>
      <c r="Q5" s="837" t="s">
        <v>371</v>
      </c>
      <c r="R5" s="840"/>
      <c r="S5" s="980" t="s">
        <v>372</v>
      </c>
      <c r="T5" s="840"/>
      <c r="U5" s="980" t="s">
        <v>373</v>
      </c>
      <c r="V5" s="840"/>
      <c r="W5" s="980" t="s">
        <v>374</v>
      </c>
      <c r="X5" s="837"/>
    </row>
    <row r="6" spans="1:24" s="43" customFormat="1" ht="17.25" customHeight="1">
      <c r="A6" s="61" t="s">
        <v>342</v>
      </c>
      <c r="B6" s="64" t="s">
        <v>375</v>
      </c>
      <c r="C6" s="65" t="s">
        <v>376</v>
      </c>
      <c r="D6" s="138" t="s">
        <v>375</v>
      </c>
      <c r="E6" s="61" t="s">
        <v>376</v>
      </c>
      <c r="F6" s="138" t="s">
        <v>375</v>
      </c>
      <c r="G6" s="61" t="s">
        <v>376</v>
      </c>
      <c r="H6" s="138" t="s">
        <v>375</v>
      </c>
      <c r="I6" s="61" t="s">
        <v>376</v>
      </c>
      <c r="J6" s="138" t="s">
        <v>375</v>
      </c>
      <c r="K6" s="61" t="s">
        <v>376</v>
      </c>
      <c r="L6" s="138" t="s">
        <v>375</v>
      </c>
      <c r="M6" s="61" t="s">
        <v>376</v>
      </c>
      <c r="O6" s="65" t="s">
        <v>375</v>
      </c>
      <c r="P6" s="65" t="s">
        <v>376</v>
      </c>
      <c r="Q6" s="44" t="s">
        <v>375</v>
      </c>
      <c r="R6" s="61" t="s">
        <v>376</v>
      </c>
      <c r="S6" s="138" t="s">
        <v>375</v>
      </c>
      <c r="T6" s="61" t="s">
        <v>376</v>
      </c>
      <c r="U6" s="138" t="s">
        <v>375</v>
      </c>
      <c r="V6" s="61" t="s">
        <v>376</v>
      </c>
      <c r="W6" s="138" t="s">
        <v>375</v>
      </c>
      <c r="X6" s="66" t="s">
        <v>376</v>
      </c>
    </row>
    <row r="7" spans="1:24" s="43" customFormat="1" ht="17.25" customHeight="1">
      <c r="A7" s="61"/>
      <c r="B7" s="138" t="s">
        <v>377</v>
      </c>
      <c r="C7" s="61"/>
      <c r="D7" s="138" t="s">
        <v>377</v>
      </c>
      <c r="E7" s="61"/>
      <c r="F7" s="138" t="s">
        <v>377</v>
      </c>
      <c r="G7" s="61"/>
      <c r="H7" s="138" t="s">
        <v>377</v>
      </c>
      <c r="I7" s="61"/>
      <c r="J7" s="138" t="s">
        <v>377</v>
      </c>
      <c r="K7" s="61"/>
      <c r="L7" s="138" t="s">
        <v>377</v>
      </c>
      <c r="M7" s="61"/>
      <c r="O7" s="44" t="s">
        <v>377</v>
      </c>
      <c r="P7" s="61"/>
      <c r="Q7" s="138" t="s">
        <v>377</v>
      </c>
      <c r="R7" s="61"/>
      <c r="S7" s="138" t="s">
        <v>377</v>
      </c>
      <c r="T7" s="61"/>
      <c r="U7" s="138" t="s">
        <v>377</v>
      </c>
      <c r="V7" s="61"/>
      <c r="W7" s="138" t="s">
        <v>377</v>
      </c>
      <c r="X7" s="113"/>
    </row>
    <row r="8" spans="1:24" s="43" customFormat="1" ht="17.25" customHeight="1">
      <c r="A8" s="63"/>
      <c r="B8" s="141" t="s">
        <v>378</v>
      </c>
      <c r="C8" s="171" t="s">
        <v>379</v>
      </c>
      <c r="D8" s="141" t="s">
        <v>378</v>
      </c>
      <c r="E8" s="171" t="s">
        <v>379</v>
      </c>
      <c r="F8" s="141" t="s">
        <v>378</v>
      </c>
      <c r="G8" s="171" t="s">
        <v>379</v>
      </c>
      <c r="H8" s="141" t="s">
        <v>378</v>
      </c>
      <c r="I8" s="171" t="s">
        <v>379</v>
      </c>
      <c r="J8" s="141" t="s">
        <v>378</v>
      </c>
      <c r="K8" s="171" t="s">
        <v>379</v>
      </c>
      <c r="L8" s="141" t="s">
        <v>378</v>
      </c>
      <c r="M8" s="171" t="s">
        <v>379</v>
      </c>
      <c r="O8" s="367" t="s">
        <v>378</v>
      </c>
      <c r="P8" s="171" t="s">
        <v>379</v>
      </c>
      <c r="Q8" s="141" t="s">
        <v>378</v>
      </c>
      <c r="R8" s="171" t="s">
        <v>379</v>
      </c>
      <c r="S8" s="141" t="s">
        <v>378</v>
      </c>
      <c r="T8" s="171" t="s">
        <v>379</v>
      </c>
      <c r="U8" s="141" t="s">
        <v>378</v>
      </c>
      <c r="V8" s="171" t="s">
        <v>379</v>
      </c>
      <c r="W8" s="141" t="s">
        <v>378</v>
      </c>
      <c r="X8" s="207" t="s">
        <v>379</v>
      </c>
    </row>
    <row r="9" spans="1:24" s="43" customFormat="1" ht="93" customHeight="1">
      <c r="A9" s="117">
        <v>2008</v>
      </c>
      <c r="B9" s="260">
        <v>2970</v>
      </c>
      <c r="C9" s="260">
        <v>5117469</v>
      </c>
      <c r="D9" s="167">
        <v>2350</v>
      </c>
      <c r="E9" s="167">
        <v>3743892</v>
      </c>
      <c r="F9" s="32" t="s">
        <v>380</v>
      </c>
      <c r="G9" s="32" t="s">
        <v>380</v>
      </c>
      <c r="H9" s="167">
        <v>34</v>
      </c>
      <c r="I9" s="167">
        <v>155980</v>
      </c>
      <c r="J9" s="167">
        <v>60</v>
      </c>
      <c r="K9" s="167">
        <v>260862</v>
      </c>
      <c r="L9" s="32" t="s">
        <v>380</v>
      </c>
      <c r="M9" s="32" t="s">
        <v>380</v>
      </c>
      <c r="O9" s="167">
        <v>41</v>
      </c>
      <c r="P9" s="167">
        <v>150580</v>
      </c>
      <c r="Q9" s="370">
        <v>442</v>
      </c>
      <c r="R9" s="370">
        <v>731291</v>
      </c>
      <c r="S9" s="370">
        <v>2</v>
      </c>
      <c r="T9" s="370">
        <v>15825</v>
      </c>
      <c r="U9" s="349">
        <v>34</v>
      </c>
      <c r="V9" s="349">
        <v>52197</v>
      </c>
      <c r="W9" s="349">
        <v>7</v>
      </c>
      <c r="X9" s="349">
        <v>6842</v>
      </c>
    </row>
    <row r="10" spans="1:24" s="43" customFormat="1" ht="93" customHeight="1">
      <c r="A10" s="117">
        <v>2009</v>
      </c>
      <c r="B10" s="260">
        <v>3103</v>
      </c>
      <c r="C10" s="260">
        <f>SUM(E10,G10,I10,K10,P10,R10,T10,V10,X10)</f>
        <v>5863675</v>
      </c>
      <c r="D10" s="167">
        <v>2405</v>
      </c>
      <c r="E10" s="167">
        <v>4159363</v>
      </c>
      <c r="F10" s="167">
        <v>6</v>
      </c>
      <c r="G10" s="167">
        <v>47022</v>
      </c>
      <c r="H10" s="167">
        <v>50</v>
      </c>
      <c r="I10" s="167">
        <v>250165</v>
      </c>
      <c r="J10" s="167">
        <v>71</v>
      </c>
      <c r="K10" s="167">
        <v>322632</v>
      </c>
      <c r="L10" s="311">
        <v>0</v>
      </c>
      <c r="M10" s="311">
        <v>0</v>
      </c>
      <c r="O10" s="167">
        <v>42</v>
      </c>
      <c r="P10" s="167">
        <v>174672</v>
      </c>
      <c r="Q10" s="370">
        <v>485</v>
      </c>
      <c r="R10" s="370">
        <v>835686</v>
      </c>
      <c r="S10" s="370">
        <v>2</v>
      </c>
      <c r="T10" s="370">
        <v>21323</v>
      </c>
      <c r="U10" s="349">
        <v>35</v>
      </c>
      <c r="V10" s="349">
        <v>45441</v>
      </c>
      <c r="W10" s="349">
        <v>7</v>
      </c>
      <c r="X10" s="371">
        <v>7371</v>
      </c>
    </row>
    <row r="11" spans="1:24" s="43" customFormat="1" ht="93" customHeight="1">
      <c r="A11" s="117">
        <v>2010</v>
      </c>
      <c r="B11" s="625">
        <v>3315</v>
      </c>
      <c r="C11" s="625">
        <v>6685915</v>
      </c>
      <c r="D11" s="625">
        <v>2441</v>
      </c>
      <c r="E11" s="625">
        <v>4504320</v>
      </c>
      <c r="F11" s="626">
        <v>10</v>
      </c>
      <c r="G11" s="625">
        <v>96514</v>
      </c>
      <c r="H11" s="625">
        <v>127</v>
      </c>
      <c r="I11" s="625">
        <v>375101</v>
      </c>
      <c r="J11" s="626">
        <v>84</v>
      </c>
      <c r="K11" s="625">
        <v>430126</v>
      </c>
      <c r="L11" s="626">
        <v>2</v>
      </c>
      <c r="M11" s="625">
        <v>3755</v>
      </c>
      <c r="N11" s="627"/>
      <c r="O11" s="626">
        <v>46</v>
      </c>
      <c r="P11" s="625">
        <v>199188</v>
      </c>
      <c r="Q11" s="625">
        <v>523</v>
      </c>
      <c r="R11" s="625">
        <v>919324</v>
      </c>
      <c r="S11" s="626">
        <v>1</v>
      </c>
      <c r="T11" s="625">
        <v>11444</v>
      </c>
      <c r="U11" s="626">
        <v>67</v>
      </c>
      <c r="V11" s="625">
        <v>114484</v>
      </c>
      <c r="W11" s="626">
        <v>14</v>
      </c>
      <c r="X11" s="625">
        <v>31659</v>
      </c>
    </row>
    <row r="12" spans="1:24" s="43" customFormat="1" ht="93" customHeight="1">
      <c r="A12" s="117">
        <v>2011</v>
      </c>
      <c r="B12" s="625">
        <v>3443</v>
      </c>
      <c r="C12" s="625">
        <v>7530019</v>
      </c>
      <c r="D12" s="625">
        <v>2407</v>
      </c>
      <c r="E12" s="625">
        <v>4623247</v>
      </c>
      <c r="F12" s="626">
        <v>15</v>
      </c>
      <c r="G12" s="625">
        <v>123681</v>
      </c>
      <c r="H12" s="625">
        <v>243</v>
      </c>
      <c r="I12" s="625">
        <v>816276</v>
      </c>
      <c r="J12" s="626">
        <v>98</v>
      </c>
      <c r="K12" s="625">
        <v>515649</v>
      </c>
      <c r="L12" s="626">
        <v>1</v>
      </c>
      <c r="M12" s="625">
        <v>901</v>
      </c>
      <c r="N12" s="627"/>
      <c r="O12" s="626">
        <v>47</v>
      </c>
      <c r="P12" s="625">
        <v>204058</v>
      </c>
      <c r="Q12" s="625">
        <v>563</v>
      </c>
      <c r="R12" s="625">
        <v>1002743</v>
      </c>
      <c r="S12" s="626">
        <v>2</v>
      </c>
      <c r="T12" s="625">
        <v>26778</v>
      </c>
      <c r="U12" s="626">
        <v>57</v>
      </c>
      <c r="V12" s="625">
        <v>193818</v>
      </c>
      <c r="W12" s="626">
        <v>10</v>
      </c>
      <c r="X12" s="625">
        <v>22866</v>
      </c>
    </row>
    <row r="13" spans="1:24" s="49" customFormat="1" ht="93" customHeight="1" thickBot="1">
      <c r="A13" s="644">
        <v>2012</v>
      </c>
      <c r="B13" s="372">
        <v>3617</v>
      </c>
      <c r="C13" s="372">
        <v>8450946</v>
      </c>
      <c r="D13" s="372">
        <v>2375</v>
      </c>
      <c r="E13" s="372">
        <v>4728768</v>
      </c>
      <c r="F13" s="339">
        <v>19</v>
      </c>
      <c r="G13" s="372">
        <v>173692</v>
      </c>
      <c r="H13" s="372">
        <v>366</v>
      </c>
      <c r="I13" s="372">
        <v>1332427</v>
      </c>
      <c r="J13" s="339">
        <v>148</v>
      </c>
      <c r="K13" s="372">
        <v>708923</v>
      </c>
      <c r="L13" s="339">
        <v>1</v>
      </c>
      <c r="M13" s="372">
        <v>935</v>
      </c>
      <c r="O13" s="339">
        <v>49</v>
      </c>
      <c r="P13" s="372">
        <v>203434</v>
      </c>
      <c r="Q13" s="372">
        <v>597</v>
      </c>
      <c r="R13" s="372">
        <v>1099876</v>
      </c>
      <c r="S13" s="373" t="s">
        <v>600</v>
      </c>
      <c r="T13" s="372" t="s">
        <v>601</v>
      </c>
      <c r="U13" s="373">
        <v>59</v>
      </c>
      <c r="V13" s="372">
        <v>200629</v>
      </c>
      <c r="W13" s="373">
        <v>3</v>
      </c>
      <c r="X13" s="372">
        <v>2262</v>
      </c>
    </row>
    <row r="14" spans="1:8" s="1" customFormat="1" ht="12" customHeight="1" thickTop="1">
      <c r="A14" s="11" t="s">
        <v>599</v>
      </c>
      <c r="B14" s="20"/>
      <c r="C14" s="14"/>
      <c r="D14" s="14"/>
      <c r="E14" s="21"/>
      <c r="F14" s="16"/>
      <c r="G14" s="14"/>
      <c r="H14" s="22"/>
    </row>
    <row r="15" spans="2:24" ht="14.25">
      <c r="B15" s="54"/>
      <c r="C15" s="54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S15" s="81"/>
      <c r="T15" s="81"/>
      <c r="U15" s="259"/>
      <c r="V15" s="137"/>
      <c r="W15" s="137"/>
      <c r="X15" s="137"/>
    </row>
    <row r="16" spans="2:24" ht="14.25">
      <c r="B16" s="54"/>
      <c r="C16" s="5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S16" s="81"/>
      <c r="T16" s="81"/>
      <c r="U16" s="259"/>
      <c r="V16" s="137"/>
      <c r="W16" s="137"/>
      <c r="X16" s="137"/>
    </row>
    <row r="17" spans="2:24" ht="14.25">
      <c r="B17" s="54"/>
      <c r="C17" s="5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S17" s="81"/>
      <c r="T17" s="81"/>
      <c r="U17" s="259"/>
      <c r="V17" s="137"/>
      <c r="W17" s="137"/>
      <c r="X17" s="137"/>
    </row>
    <row r="18" spans="2:24" ht="14.25">
      <c r="B18" s="54"/>
      <c r="C18" s="54"/>
      <c r="D18" s="81"/>
      <c r="E18" s="374"/>
      <c r="F18" s="81"/>
      <c r="G18" s="374"/>
      <c r="H18" s="81"/>
      <c r="I18" s="81"/>
      <c r="J18" s="81"/>
      <c r="K18" s="81"/>
      <c r="L18" s="81"/>
      <c r="M18" s="81"/>
      <c r="N18" s="81"/>
      <c r="O18" s="81"/>
      <c r="P18" s="81"/>
      <c r="S18" s="81"/>
      <c r="T18" s="81"/>
      <c r="U18" s="259"/>
      <c r="V18" s="137"/>
      <c r="W18" s="137"/>
      <c r="X18" s="137"/>
    </row>
    <row r="19" spans="2:24" ht="14.25">
      <c r="B19" s="54"/>
      <c r="C19" s="54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S19" s="81"/>
      <c r="T19" s="81"/>
      <c r="U19" s="259"/>
      <c r="V19" s="137"/>
      <c r="W19" s="137"/>
      <c r="X19" s="137"/>
    </row>
    <row r="20" spans="2:24" ht="14.25">
      <c r="B20" s="54"/>
      <c r="C20" s="54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S20" s="81"/>
      <c r="T20" s="81"/>
      <c r="U20" s="259"/>
      <c r="V20" s="137"/>
      <c r="W20" s="137"/>
      <c r="X20" s="137"/>
    </row>
    <row r="21" spans="2:24" ht="14.25">
      <c r="B21" s="54"/>
      <c r="C21" s="54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S21" s="81"/>
      <c r="T21" s="81"/>
      <c r="U21" s="259"/>
      <c r="V21" s="137"/>
      <c r="W21" s="137"/>
      <c r="X21" s="137"/>
    </row>
    <row r="22" spans="2:24" ht="14.25">
      <c r="B22" s="54"/>
      <c r="C22" s="5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S22" s="81"/>
      <c r="T22" s="81"/>
      <c r="U22" s="259"/>
      <c r="V22" s="137"/>
      <c r="W22" s="137"/>
      <c r="X22" s="137"/>
    </row>
    <row r="23" spans="2:24" ht="14.25">
      <c r="B23" s="54"/>
      <c r="C23" s="54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S23" s="81"/>
      <c r="T23" s="81"/>
      <c r="U23" s="259"/>
      <c r="V23" s="137"/>
      <c r="W23" s="137"/>
      <c r="X23" s="137"/>
    </row>
    <row r="24" spans="2:24" ht="14.25">
      <c r="B24" s="54"/>
      <c r="C24" s="5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S24" s="81"/>
      <c r="T24" s="81"/>
      <c r="U24" s="259"/>
      <c r="V24" s="137"/>
      <c r="W24" s="137"/>
      <c r="X24" s="137"/>
    </row>
    <row r="25" spans="2:24" ht="14.25">
      <c r="B25" s="54"/>
      <c r="C25" s="54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S25" s="81"/>
      <c r="T25" s="81"/>
      <c r="U25" s="259"/>
      <c r="V25" s="137"/>
      <c r="W25" s="137"/>
      <c r="X25" s="137"/>
    </row>
    <row r="26" spans="2:24" ht="14.25">
      <c r="B26" s="54"/>
      <c r="C26" s="54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S26" s="81"/>
      <c r="T26" s="81"/>
      <c r="U26" s="259"/>
      <c r="V26" s="137"/>
      <c r="W26" s="137"/>
      <c r="X26" s="137"/>
    </row>
    <row r="27" spans="2:24" ht="14.25">
      <c r="B27" s="54"/>
      <c r="C27" s="54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S27" s="81"/>
      <c r="T27" s="81"/>
      <c r="U27" s="259"/>
      <c r="V27" s="137"/>
      <c r="W27" s="137"/>
      <c r="X27" s="137"/>
    </row>
    <row r="28" spans="2:24" ht="14.25">
      <c r="B28" s="54"/>
      <c r="C28" s="54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S28" s="81"/>
      <c r="T28" s="81"/>
      <c r="U28" s="259"/>
      <c r="V28" s="137"/>
      <c r="W28" s="137"/>
      <c r="X28" s="137"/>
    </row>
    <row r="29" spans="2:24" ht="14.25">
      <c r="B29" s="54"/>
      <c r="C29" s="54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S29" s="81"/>
      <c r="T29" s="81"/>
      <c r="U29" s="259"/>
      <c r="V29" s="137"/>
      <c r="W29" s="137"/>
      <c r="X29" s="137"/>
    </row>
    <row r="30" spans="2:24" ht="14.25">
      <c r="B30" s="54"/>
      <c r="C30" s="54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S30" s="81"/>
      <c r="T30" s="81"/>
      <c r="U30" s="259"/>
      <c r="V30" s="137"/>
      <c r="W30" s="137"/>
      <c r="X30" s="137"/>
    </row>
    <row r="31" spans="2:24" ht="14.25">
      <c r="B31" s="54"/>
      <c r="C31" s="54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S31" s="81"/>
      <c r="T31" s="81"/>
      <c r="U31" s="259"/>
      <c r="V31" s="137"/>
      <c r="W31" s="137"/>
      <c r="X31" s="137"/>
    </row>
    <row r="32" spans="2:24" ht="14.25">
      <c r="B32" s="54"/>
      <c r="C32" s="54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S32" s="81"/>
      <c r="T32" s="81"/>
      <c r="U32" s="259"/>
      <c r="V32" s="137"/>
      <c r="W32" s="137"/>
      <c r="X32" s="137"/>
    </row>
    <row r="33" spans="2:24" ht="14.25">
      <c r="B33" s="54"/>
      <c r="C33" s="54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S33" s="81"/>
      <c r="T33" s="81"/>
      <c r="U33" s="259"/>
      <c r="V33" s="137"/>
      <c r="W33" s="137"/>
      <c r="X33" s="137"/>
    </row>
  </sheetData>
  <sheetProtection/>
  <mergeCells count="21">
    <mergeCell ref="W5:X5"/>
    <mergeCell ref="U5:V5"/>
    <mergeCell ref="Q5:R5"/>
    <mergeCell ref="Q4:R4"/>
    <mergeCell ref="S4:T4"/>
    <mergeCell ref="U4:V4"/>
    <mergeCell ref="W4:X4"/>
    <mergeCell ref="S5:T5"/>
    <mergeCell ref="A1:N1"/>
    <mergeCell ref="P1:X1"/>
    <mergeCell ref="B3:C3"/>
    <mergeCell ref="S3:X3"/>
    <mergeCell ref="D3:M3"/>
    <mergeCell ref="O3:R3"/>
    <mergeCell ref="B5:C5"/>
    <mergeCell ref="D5:E5"/>
    <mergeCell ref="D4:M4"/>
    <mergeCell ref="J5:K5"/>
    <mergeCell ref="H5:I5"/>
    <mergeCell ref="F5:G5"/>
    <mergeCell ref="L5:M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7">
      <selection activeCell="Y10" sqref="Y10"/>
    </sheetView>
  </sheetViews>
  <sheetFormatPr defaultColWidth="8.88671875" defaultRowHeight="13.5"/>
  <cols>
    <col min="1" max="1" width="14.5546875" style="59" customWidth="1"/>
    <col min="2" max="9" width="8.3359375" style="86" customWidth="1"/>
    <col min="10" max="10" width="7.3359375" style="59" customWidth="1"/>
    <col min="11" max="13" width="7.3359375" style="43" customWidth="1"/>
    <col min="14" max="14" width="2.5546875" style="43" customWidth="1"/>
    <col min="15" max="15" width="7.3359375" style="59" customWidth="1"/>
    <col min="16" max="18" width="7.3359375" style="43" customWidth="1"/>
    <col min="19" max="19" width="7.3359375" style="59" customWidth="1"/>
    <col min="20" max="20" width="7.3359375" style="87" customWidth="1"/>
    <col min="21" max="24" width="7.77734375" style="87" customWidth="1"/>
    <col min="25" max="25" width="8.4453125" style="87" customWidth="1"/>
    <col min="26" max="26" width="7.99609375" style="87" customWidth="1"/>
    <col min="27" max="27" width="8.3359375" style="87" customWidth="1"/>
    <col min="28" max="28" width="10.3359375" style="87" customWidth="1"/>
    <col min="29" max="16384" width="8.88671875" style="51" customWidth="1"/>
  </cols>
  <sheetData>
    <row r="1" spans="1:28" s="39" customFormat="1" ht="45" customHeight="1">
      <c r="A1" s="831" t="s">
        <v>211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161"/>
      <c r="M1" s="161"/>
      <c r="N1" s="161"/>
      <c r="O1" s="161"/>
      <c r="P1" s="161"/>
      <c r="Q1" s="341"/>
      <c r="R1" s="341"/>
      <c r="S1" s="341"/>
      <c r="T1" s="341"/>
      <c r="U1" s="833" t="s">
        <v>212</v>
      </c>
      <c r="V1" s="833"/>
      <c r="W1" s="833"/>
      <c r="X1" s="833"/>
      <c r="Y1" s="833"/>
      <c r="Z1" s="833"/>
      <c r="AA1" s="833"/>
      <c r="AB1" s="833"/>
    </row>
    <row r="2" spans="1:28" s="43" customFormat="1" ht="25.5" customHeight="1" thickBot="1">
      <c r="A2" s="40" t="s">
        <v>213</v>
      </c>
      <c r="B2" s="40"/>
      <c r="C2" s="71"/>
      <c r="D2" s="71"/>
      <c r="E2" s="71"/>
      <c r="F2" s="71"/>
      <c r="G2" s="71"/>
      <c r="H2" s="71"/>
      <c r="I2" s="71"/>
      <c r="J2" s="72"/>
      <c r="K2" s="40"/>
      <c r="O2" s="72"/>
      <c r="P2" s="40"/>
      <c r="Q2" s="40"/>
      <c r="R2" s="40"/>
      <c r="S2" s="72"/>
      <c r="T2" s="71"/>
      <c r="U2" s="71"/>
      <c r="V2" s="71"/>
      <c r="W2" s="71"/>
      <c r="X2" s="71"/>
      <c r="Y2" s="71"/>
      <c r="Z2" s="71"/>
      <c r="AA2" s="71"/>
      <c r="AB2" s="42" t="s">
        <v>214</v>
      </c>
    </row>
    <row r="3" spans="1:28" s="43" customFormat="1" ht="16.5" customHeight="1" thickTop="1">
      <c r="A3" s="834" t="s">
        <v>215</v>
      </c>
      <c r="B3" s="829" t="s">
        <v>145</v>
      </c>
      <c r="C3" s="822"/>
      <c r="D3" s="821" t="s">
        <v>53</v>
      </c>
      <c r="E3" s="822"/>
      <c r="F3" s="821" t="s">
        <v>216</v>
      </c>
      <c r="G3" s="822"/>
      <c r="H3" s="821" t="s">
        <v>146</v>
      </c>
      <c r="I3" s="822"/>
      <c r="J3" s="824" t="s">
        <v>217</v>
      </c>
      <c r="K3" s="824"/>
      <c r="L3" s="823" t="s">
        <v>218</v>
      </c>
      <c r="M3" s="824"/>
      <c r="N3" s="61"/>
      <c r="O3" s="824" t="s">
        <v>219</v>
      </c>
      <c r="P3" s="832"/>
      <c r="Q3" s="824" t="s">
        <v>220</v>
      </c>
      <c r="R3" s="824"/>
      <c r="S3" s="823" t="s">
        <v>221</v>
      </c>
      <c r="T3" s="824"/>
      <c r="U3" s="829" t="s">
        <v>222</v>
      </c>
      <c r="V3" s="822"/>
      <c r="W3" s="821" t="s">
        <v>223</v>
      </c>
      <c r="X3" s="822"/>
      <c r="Y3" s="89" t="s">
        <v>224</v>
      </c>
      <c r="Z3" s="89" t="s">
        <v>54</v>
      </c>
      <c r="AA3" s="89" t="s">
        <v>224</v>
      </c>
      <c r="AB3" s="91" t="s">
        <v>224</v>
      </c>
    </row>
    <row r="4" spans="1:28" s="43" customFormat="1" ht="16.5" customHeight="1">
      <c r="A4" s="835"/>
      <c r="B4" s="830" t="s">
        <v>225</v>
      </c>
      <c r="C4" s="828"/>
      <c r="D4" s="827" t="s">
        <v>226</v>
      </c>
      <c r="E4" s="828"/>
      <c r="F4" s="827" t="s">
        <v>227</v>
      </c>
      <c r="G4" s="828"/>
      <c r="H4" s="827" t="s">
        <v>228</v>
      </c>
      <c r="I4" s="828"/>
      <c r="J4" s="837" t="s">
        <v>229</v>
      </c>
      <c r="K4" s="837"/>
      <c r="L4" s="825" t="s">
        <v>230</v>
      </c>
      <c r="M4" s="826"/>
      <c r="N4" s="140"/>
      <c r="O4" s="837" t="s">
        <v>231</v>
      </c>
      <c r="P4" s="840"/>
      <c r="Q4" s="826" t="s">
        <v>232</v>
      </c>
      <c r="R4" s="826"/>
      <c r="S4" s="825" t="s">
        <v>233</v>
      </c>
      <c r="T4" s="826"/>
      <c r="U4" s="837" t="s">
        <v>234</v>
      </c>
      <c r="V4" s="840"/>
      <c r="W4" s="838" t="s">
        <v>235</v>
      </c>
      <c r="X4" s="839"/>
      <c r="Y4" s="89" t="s">
        <v>236</v>
      </c>
      <c r="Z4" s="89"/>
      <c r="AA4" s="89" t="s">
        <v>237</v>
      </c>
      <c r="AB4" s="61" t="s">
        <v>238</v>
      </c>
    </row>
    <row r="5" spans="1:28" s="43" customFormat="1" ht="16.5" customHeight="1">
      <c r="A5" s="835"/>
      <c r="B5" s="89" t="s">
        <v>56</v>
      </c>
      <c r="C5" s="89" t="s">
        <v>57</v>
      </c>
      <c r="D5" s="94" t="s">
        <v>56</v>
      </c>
      <c r="E5" s="89" t="s">
        <v>57</v>
      </c>
      <c r="F5" s="94" t="s">
        <v>56</v>
      </c>
      <c r="G5" s="89" t="s">
        <v>57</v>
      </c>
      <c r="H5" s="94" t="s">
        <v>56</v>
      </c>
      <c r="I5" s="89" t="s">
        <v>57</v>
      </c>
      <c r="J5" s="122" t="s">
        <v>56</v>
      </c>
      <c r="K5" s="88" t="s">
        <v>57</v>
      </c>
      <c r="L5" s="95" t="s">
        <v>56</v>
      </c>
      <c r="M5" s="121" t="s">
        <v>57</v>
      </c>
      <c r="N5" s="88"/>
      <c r="O5" s="122" t="s">
        <v>56</v>
      </c>
      <c r="P5" s="95" t="s">
        <v>57</v>
      </c>
      <c r="Q5" s="89" t="s">
        <v>56</v>
      </c>
      <c r="R5" s="88" t="s">
        <v>57</v>
      </c>
      <c r="S5" s="94" t="s">
        <v>56</v>
      </c>
      <c r="T5" s="88" t="s">
        <v>57</v>
      </c>
      <c r="U5" s="89" t="s">
        <v>56</v>
      </c>
      <c r="V5" s="89" t="s">
        <v>57</v>
      </c>
      <c r="W5" s="95" t="s">
        <v>239</v>
      </c>
      <c r="X5" s="122" t="s">
        <v>57</v>
      </c>
      <c r="Y5" s="138"/>
      <c r="Z5" s="138"/>
      <c r="AA5" s="89" t="s">
        <v>240</v>
      </c>
      <c r="AB5" s="96" t="s">
        <v>241</v>
      </c>
    </row>
    <row r="6" spans="1:28" s="43" customFormat="1" ht="16.5" customHeight="1">
      <c r="A6" s="835"/>
      <c r="B6" s="99" t="s">
        <v>242</v>
      </c>
      <c r="C6" s="123" t="s">
        <v>242</v>
      </c>
      <c r="D6" s="99" t="s">
        <v>242</v>
      </c>
      <c r="E6" s="123" t="s">
        <v>242</v>
      </c>
      <c r="F6" s="99" t="s">
        <v>242</v>
      </c>
      <c r="G6" s="123" t="s">
        <v>242</v>
      </c>
      <c r="H6" s="123" t="s">
        <v>242</v>
      </c>
      <c r="I6" s="123" t="s">
        <v>242</v>
      </c>
      <c r="J6" s="99" t="s">
        <v>242</v>
      </c>
      <c r="K6" s="101" t="s">
        <v>242</v>
      </c>
      <c r="L6" s="123" t="s">
        <v>242</v>
      </c>
      <c r="M6" s="101" t="s">
        <v>242</v>
      </c>
      <c r="N6" s="100"/>
      <c r="O6" s="99" t="s">
        <v>242</v>
      </c>
      <c r="P6" s="123" t="s">
        <v>242</v>
      </c>
      <c r="Q6" s="99" t="s">
        <v>242</v>
      </c>
      <c r="R6" s="101" t="s">
        <v>242</v>
      </c>
      <c r="S6" s="123" t="s">
        <v>242</v>
      </c>
      <c r="T6" s="101" t="s">
        <v>242</v>
      </c>
      <c r="U6" s="99" t="s">
        <v>242</v>
      </c>
      <c r="V6" s="123" t="s">
        <v>242</v>
      </c>
      <c r="W6" s="99" t="s">
        <v>242</v>
      </c>
      <c r="X6" s="123" t="s">
        <v>242</v>
      </c>
      <c r="Y6" s="44" t="s">
        <v>243</v>
      </c>
      <c r="Z6" s="89" t="s">
        <v>240</v>
      </c>
      <c r="AA6" s="61" t="s">
        <v>244</v>
      </c>
      <c r="AB6" s="101" t="s">
        <v>240</v>
      </c>
    </row>
    <row r="7" spans="1:28" s="43" customFormat="1" ht="16.5" customHeight="1">
      <c r="A7" s="836"/>
      <c r="B7" s="102" t="s">
        <v>245</v>
      </c>
      <c r="C7" s="126" t="s">
        <v>246</v>
      </c>
      <c r="D7" s="102" t="s">
        <v>245</v>
      </c>
      <c r="E7" s="126" t="s">
        <v>246</v>
      </c>
      <c r="F7" s="102" t="s">
        <v>245</v>
      </c>
      <c r="G7" s="126" t="s">
        <v>246</v>
      </c>
      <c r="H7" s="126" t="s">
        <v>245</v>
      </c>
      <c r="I7" s="126" t="s">
        <v>246</v>
      </c>
      <c r="J7" s="102" t="s">
        <v>245</v>
      </c>
      <c r="K7" s="125" t="s">
        <v>246</v>
      </c>
      <c r="L7" s="126" t="s">
        <v>245</v>
      </c>
      <c r="M7" s="125" t="s">
        <v>246</v>
      </c>
      <c r="N7" s="100"/>
      <c r="O7" s="102" t="s">
        <v>245</v>
      </c>
      <c r="P7" s="126" t="s">
        <v>246</v>
      </c>
      <c r="Q7" s="102" t="s">
        <v>245</v>
      </c>
      <c r="R7" s="125" t="s">
        <v>246</v>
      </c>
      <c r="S7" s="126" t="s">
        <v>245</v>
      </c>
      <c r="T7" s="125" t="s">
        <v>246</v>
      </c>
      <c r="U7" s="102" t="s">
        <v>245</v>
      </c>
      <c r="V7" s="126" t="s">
        <v>246</v>
      </c>
      <c r="W7" s="102" t="s">
        <v>245</v>
      </c>
      <c r="X7" s="126" t="s">
        <v>246</v>
      </c>
      <c r="Y7" s="102" t="s">
        <v>247</v>
      </c>
      <c r="Z7" s="102" t="s">
        <v>248</v>
      </c>
      <c r="AA7" s="102" t="s">
        <v>249</v>
      </c>
      <c r="AB7" s="125" t="s">
        <v>250</v>
      </c>
    </row>
    <row r="8" spans="1:28" s="43" customFormat="1" ht="40.5" customHeight="1">
      <c r="A8" s="44">
        <v>2008</v>
      </c>
      <c r="B8" s="74">
        <v>16</v>
      </c>
      <c r="C8" s="74">
        <v>40</v>
      </c>
      <c r="D8" s="302">
        <v>0</v>
      </c>
      <c r="E8" s="302">
        <v>0</v>
      </c>
      <c r="F8" s="302">
        <v>0</v>
      </c>
      <c r="G8" s="302">
        <v>0</v>
      </c>
      <c r="H8" s="76">
        <v>8</v>
      </c>
      <c r="I8" s="76">
        <v>40</v>
      </c>
      <c r="J8" s="302">
        <v>0</v>
      </c>
      <c r="K8" s="302">
        <v>0</v>
      </c>
      <c r="L8" s="302">
        <v>0</v>
      </c>
      <c r="M8" s="302">
        <v>0</v>
      </c>
      <c r="N8" s="302"/>
      <c r="O8" s="76">
        <v>4</v>
      </c>
      <c r="P8" s="302">
        <v>0</v>
      </c>
      <c r="Q8" s="302">
        <v>0</v>
      </c>
      <c r="R8" s="302">
        <v>0</v>
      </c>
      <c r="S8" s="76">
        <v>4</v>
      </c>
      <c r="T8" s="302">
        <v>0</v>
      </c>
      <c r="U8" s="302">
        <v>0</v>
      </c>
      <c r="V8" s="302">
        <v>0</v>
      </c>
      <c r="W8" s="302">
        <v>0</v>
      </c>
      <c r="X8" s="302">
        <v>0</v>
      </c>
      <c r="Y8" s="76">
        <v>1</v>
      </c>
      <c r="Z8" s="302">
        <v>0</v>
      </c>
      <c r="AA8" s="76">
        <v>5</v>
      </c>
      <c r="AB8" s="76">
        <v>11</v>
      </c>
    </row>
    <row r="9" spans="1:28" s="43" customFormat="1" ht="40.5" customHeight="1">
      <c r="A9" s="44">
        <v>2009</v>
      </c>
      <c r="B9" s="76">
        <v>16</v>
      </c>
      <c r="C9" s="76">
        <v>40</v>
      </c>
      <c r="D9" s="303">
        <v>0</v>
      </c>
      <c r="E9" s="303">
        <v>0</v>
      </c>
      <c r="F9" s="303">
        <v>0</v>
      </c>
      <c r="G9" s="303">
        <v>0</v>
      </c>
      <c r="H9" s="76">
        <v>8</v>
      </c>
      <c r="I9" s="76">
        <v>40</v>
      </c>
      <c r="J9" s="303">
        <v>0</v>
      </c>
      <c r="K9" s="303">
        <v>0</v>
      </c>
      <c r="L9" s="302">
        <v>0</v>
      </c>
      <c r="M9" s="302">
        <v>0</v>
      </c>
      <c r="N9" s="302"/>
      <c r="O9" s="76">
        <v>4</v>
      </c>
      <c r="P9" s="303">
        <v>0</v>
      </c>
      <c r="Q9" s="303">
        <v>0</v>
      </c>
      <c r="R9" s="303">
        <v>0</v>
      </c>
      <c r="S9" s="76">
        <v>4</v>
      </c>
      <c r="T9" s="303">
        <v>0</v>
      </c>
      <c r="U9" s="303">
        <v>0</v>
      </c>
      <c r="V9" s="303">
        <v>0</v>
      </c>
      <c r="W9" s="302">
        <v>0</v>
      </c>
      <c r="X9" s="302">
        <v>0</v>
      </c>
      <c r="Y9" s="76">
        <v>1</v>
      </c>
      <c r="Z9" s="303">
        <v>0</v>
      </c>
      <c r="AA9" s="76">
        <v>5</v>
      </c>
      <c r="AB9" s="76">
        <v>11</v>
      </c>
    </row>
    <row r="10" spans="1:28" s="43" customFormat="1" ht="40.5" customHeight="1">
      <c r="A10" s="44">
        <v>2010</v>
      </c>
      <c r="B10" s="76">
        <v>16</v>
      </c>
      <c r="C10" s="76">
        <v>40</v>
      </c>
      <c r="D10" s="303">
        <v>0</v>
      </c>
      <c r="E10" s="303">
        <v>0</v>
      </c>
      <c r="F10" s="303">
        <v>0</v>
      </c>
      <c r="G10" s="303">
        <v>0</v>
      </c>
      <c r="H10" s="76">
        <v>8</v>
      </c>
      <c r="I10" s="76">
        <v>40</v>
      </c>
      <c r="J10" s="303">
        <v>0</v>
      </c>
      <c r="K10" s="303">
        <v>0</v>
      </c>
      <c r="L10" s="303">
        <v>0</v>
      </c>
      <c r="M10" s="303">
        <v>0</v>
      </c>
      <c r="N10" s="303"/>
      <c r="O10" s="76">
        <v>4</v>
      </c>
      <c r="P10" s="303">
        <v>0</v>
      </c>
      <c r="Q10" s="303">
        <v>0</v>
      </c>
      <c r="R10" s="303">
        <v>0</v>
      </c>
      <c r="S10" s="76">
        <v>4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  <c r="Y10" s="76">
        <v>1</v>
      </c>
      <c r="Z10" s="303">
        <v>0</v>
      </c>
      <c r="AA10" s="76">
        <v>5</v>
      </c>
      <c r="AB10" s="76">
        <v>11</v>
      </c>
    </row>
    <row r="11" spans="1:28" s="43" customFormat="1" ht="40.5" customHeight="1">
      <c r="A11" s="44">
        <v>2011</v>
      </c>
      <c r="B11" s="639">
        <v>16</v>
      </c>
      <c r="C11" s="639">
        <v>40</v>
      </c>
      <c r="D11" s="303">
        <v>0</v>
      </c>
      <c r="E11" s="303">
        <v>0</v>
      </c>
      <c r="F11" s="303">
        <v>0</v>
      </c>
      <c r="G11" s="303">
        <v>0</v>
      </c>
      <c r="H11" s="640">
        <v>8</v>
      </c>
      <c r="I11" s="640">
        <v>40</v>
      </c>
      <c r="J11" s="303">
        <v>0</v>
      </c>
      <c r="K11" s="303">
        <v>0</v>
      </c>
      <c r="L11" s="303">
        <v>0</v>
      </c>
      <c r="M11" s="303">
        <v>0</v>
      </c>
      <c r="N11" s="303"/>
      <c r="O11" s="641">
        <v>4</v>
      </c>
      <c r="P11" s="303">
        <v>0</v>
      </c>
      <c r="Q11" s="303">
        <v>0</v>
      </c>
      <c r="R11" s="303">
        <v>0</v>
      </c>
      <c r="S11" s="640">
        <v>4</v>
      </c>
      <c r="T11" s="303">
        <v>0</v>
      </c>
      <c r="U11" s="303">
        <v>0</v>
      </c>
      <c r="V11" s="303">
        <v>0</v>
      </c>
      <c r="W11" s="303">
        <v>0</v>
      </c>
      <c r="X11" s="303">
        <v>0</v>
      </c>
      <c r="Y11" s="641">
        <v>1</v>
      </c>
      <c r="Z11" s="303">
        <v>0</v>
      </c>
      <c r="AA11" s="641">
        <v>5</v>
      </c>
      <c r="AB11" s="118">
        <v>11</v>
      </c>
    </row>
    <row r="12" spans="1:28" s="652" customFormat="1" ht="40.5" customHeight="1">
      <c r="A12" s="649">
        <v>2012</v>
      </c>
      <c r="B12" s="378">
        <v>16</v>
      </c>
      <c r="C12" s="378">
        <v>40</v>
      </c>
      <c r="D12" s="303">
        <v>0</v>
      </c>
      <c r="E12" s="303">
        <v>0</v>
      </c>
      <c r="F12" s="303">
        <v>0</v>
      </c>
      <c r="G12" s="303">
        <v>0</v>
      </c>
      <c r="H12" s="379">
        <v>8</v>
      </c>
      <c r="I12" s="379">
        <v>40</v>
      </c>
      <c r="J12" s="303">
        <v>0</v>
      </c>
      <c r="K12" s="303">
        <v>0</v>
      </c>
      <c r="L12" s="303">
        <v>0</v>
      </c>
      <c r="M12" s="303">
        <v>0</v>
      </c>
      <c r="N12" s="650"/>
      <c r="O12" s="651">
        <v>4</v>
      </c>
      <c r="P12" s="303">
        <v>0</v>
      </c>
      <c r="Q12" s="303">
        <v>0</v>
      </c>
      <c r="R12" s="303">
        <v>0</v>
      </c>
      <c r="S12" s="651">
        <v>4</v>
      </c>
      <c r="T12" s="303">
        <v>0</v>
      </c>
      <c r="U12" s="303">
        <v>0</v>
      </c>
      <c r="V12" s="303">
        <v>0</v>
      </c>
      <c r="W12" s="303">
        <v>0</v>
      </c>
      <c r="X12" s="303">
        <v>0</v>
      </c>
      <c r="Y12" s="380">
        <v>1</v>
      </c>
      <c r="Z12" s="302">
        <v>0</v>
      </c>
      <c r="AA12" s="380">
        <v>5</v>
      </c>
      <c r="AB12" s="133">
        <v>11</v>
      </c>
    </row>
    <row r="13" spans="1:28" s="43" customFormat="1" ht="40.5" customHeight="1">
      <c r="A13" s="50" t="s">
        <v>624</v>
      </c>
      <c r="B13" s="76">
        <v>7</v>
      </c>
      <c r="C13" s="381">
        <v>10</v>
      </c>
      <c r="D13" s="303">
        <v>0</v>
      </c>
      <c r="E13" s="303">
        <v>0</v>
      </c>
      <c r="F13" s="303">
        <v>0</v>
      </c>
      <c r="G13" s="303">
        <v>0</v>
      </c>
      <c r="H13" s="76">
        <v>3</v>
      </c>
      <c r="I13" s="381">
        <v>10</v>
      </c>
      <c r="J13" s="303">
        <v>0</v>
      </c>
      <c r="K13" s="303">
        <v>0</v>
      </c>
      <c r="L13" s="303">
        <v>0</v>
      </c>
      <c r="M13" s="303">
        <v>0</v>
      </c>
      <c r="N13" s="303"/>
      <c r="O13" s="76">
        <v>2</v>
      </c>
      <c r="P13" s="303">
        <v>0</v>
      </c>
      <c r="Q13" s="303">
        <v>0</v>
      </c>
      <c r="R13" s="303">
        <v>0</v>
      </c>
      <c r="S13" s="76">
        <v>2</v>
      </c>
      <c r="T13" s="303">
        <v>0</v>
      </c>
      <c r="U13" s="303">
        <v>0</v>
      </c>
      <c r="V13" s="303">
        <v>0</v>
      </c>
      <c r="W13" s="303">
        <v>0</v>
      </c>
      <c r="X13" s="303">
        <v>0</v>
      </c>
      <c r="Y13" s="76">
        <v>1</v>
      </c>
      <c r="Z13" s="303">
        <v>0</v>
      </c>
      <c r="AA13" s="303">
        <v>0</v>
      </c>
      <c r="AB13" s="76">
        <v>1</v>
      </c>
    </row>
    <row r="14" spans="1:28" s="43" customFormat="1" ht="40.5" customHeight="1">
      <c r="A14" s="50" t="s">
        <v>625</v>
      </c>
      <c r="B14" s="76">
        <v>1</v>
      </c>
      <c r="C14" s="382">
        <v>12</v>
      </c>
      <c r="D14" s="303">
        <v>0</v>
      </c>
      <c r="E14" s="303">
        <v>0</v>
      </c>
      <c r="F14" s="303">
        <v>0</v>
      </c>
      <c r="G14" s="303">
        <v>0</v>
      </c>
      <c r="H14" s="76">
        <v>1</v>
      </c>
      <c r="I14" s="382">
        <v>12</v>
      </c>
      <c r="J14" s="303">
        <v>0</v>
      </c>
      <c r="K14" s="303">
        <v>0</v>
      </c>
      <c r="L14" s="303">
        <v>0</v>
      </c>
      <c r="M14" s="303">
        <v>0</v>
      </c>
      <c r="N14" s="303"/>
      <c r="O14" s="303">
        <v>0</v>
      </c>
      <c r="P14" s="303">
        <v>0</v>
      </c>
      <c r="Q14" s="303">
        <v>0</v>
      </c>
      <c r="R14" s="303">
        <v>0</v>
      </c>
      <c r="S14" s="303">
        <v>0</v>
      </c>
      <c r="T14" s="303">
        <v>0</v>
      </c>
      <c r="U14" s="303">
        <v>0</v>
      </c>
      <c r="V14" s="303">
        <v>0</v>
      </c>
      <c r="W14" s="303">
        <v>0</v>
      </c>
      <c r="X14" s="303">
        <v>0</v>
      </c>
      <c r="Y14" s="303">
        <v>0</v>
      </c>
      <c r="Z14" s="303">
        <v>0</v>
      </c>
      <c r="AA14" s="118">
        <v>1</v>
      </c>
      <c r="AB14" s="76">
        <v>2</v>
      </c>
    </row>
    <row r="15" spans="1:28" s="43" customFormat="1" ht="40.5" customHeight="1">
      <c r="A15" s="50" t="s">
        <v>626</v>
      </c>
      <c r="B15" s="303">
        <v>0</v>
      </c>
      <c r="C15" s="383">
        <v>0</v>
      </c>
      <c r="D15" s="303">
        <v>0</v>
      </c>
      <c r="E15" s="303">
        <v>0</v>
      </c>
      <c r="F15" s="303">
        <v>0</v>
      </c>
      <c r="G15" s="303">
        <v>0</v>
      </c>
      <c r="H15" s="303">
        <v>0</v>
      </c>
      <c r="I15" s="383">
        <v>0</v>
      </c>
      <c r="J15" s="303">
        <v>0</v>
      </c>
      <c r="K15" s="303">
        <v>0</v>
      </c>
      <c r="L15" s="303">
        <v>0</v>
      </c>
      <c r="M15" s="303">
        <v>0</v>
      </c>
      <c r="N15" s="303"/>
      <c r="O15" s="303">
        <v>0</v>
      </c>
      <c r="P15" s="303">
        <v>0</v>
      </c>
      <c r="Q15" s="303">
        <v>0</v>
      </c>
      <c r="R15" s="303">
        <v>0</v>
      </c>
      <c r="S15" s="303">
        <v>0</v>
      </c>
      <c r="T15" s="303">
        <v>0</v>
      </c>
      <c r="U15" s="303">
        <v>0</v>
      </c>
      <c r="V15" s="303">
        <v>0</v>
      </c>
      <c r="W15" s="303">
        <v>0</v>
      </c>
      <c r="X15" s="303">
        <v>0</v>
      </c>
      <c r="Y15" s="303">
        <v>0</v>
      </c>
      <c r="Z15" s="303">
        <v>0</v>
      </c>
      <c r="AA15" s="118">
        <v>1</v>
      </c>
      <c r="AB15" s="76">
        <v>2</v>
      </c>
    </row>
    <row r="16" spans="1:28" s="49" customFormat="1" ht="40.5" customHeight="1">
      <c r="A16" s="50" t="s">
        <v>627</v>
      </c>
      <c r="B16" s="76">
        <v>8</v>
      </c>
      <c r="C16" s="381">
        <v>18</v>
      </c>
      <c r="D16" s="303">
        <v>0</v>
      </c>
      <c r="E16" s="303">
        <v>0</v>
      </c>
      <c r="F16" s="303">
        <v>0</v>
      </c>
      <c r="G16" s="303">
        <v>0</v>
      </c>
      <c r="H16" s="76">
        <v>4</v>
      </c>
      <c r="I16" s="381">
        <v>18</v>
      </c>
      <c r="J16" s="303">
        <v>0</v>
      </c>
      <c r="K16" s="303">
        <v>0</v>
      </c>
      <c r="L16" s="303">
        <v>0</v>
      </c>
      <c r="M16" s="303">
        <v>0</v>
      </c>
      <c r="N16" s="303"/>
      <c r="O16" s="76">
        <v>2</v>
      </c>
      <c r="P16" s="303">
        <v>0</v>
      </c>
      <c r="Q16" s="303">
        <v>0</v>
      </c>
      <c r="R16" s="303">
        <v>0</v>
      </c>
      <c r="S16" s="75">
        <v>2</v>
      </c>
      <c r="T16" s="303">
        <v>0</v>
      </c>
      <c r="U16" s="303">
        <v>0</v>
      </c>
      <c r="V16" s="303">
        <v>0</v>
      </c>
      <c r="W16" s="303">
        <v>0</v>
      </c>
      <c r="X16" s="303">
        <v>0</v>
      </c>
      <c r="Y16" s="303">
        <v>0</v>
      </c>
      <c r="Z16" s="303">
        <v>0</v>
      </c>
      <c r="AA16" s="303">
        <v>0</v>
      </c>
      <c r="AB16" s="76">
        <v>2</v>
      </c>
    </row>
    <row r="17" spans="1:28" ht="40.5" customHeight="1">
      <c r="A17" s="50" t="s">
        <v>628</v>
      </c>
      <c r="B17" s="303">
        <v>0</v>
      </c>
      <c r="C17" s="303">
        <v>0</v>
      </c>
      <c r="D17" s="303">
        <v>0</v>
      </c>
      <c r="E17" s="303">
        <v>0</v>
      </c>
      <c r="F17" s="303">
        <v>0</v>
      </c>
      <c r="G17" s="303">
        <v>0</v>
      </c>
      <c r="H17" s="303">
        <v>0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303"/>
      <c r="O17" s="303">
        <v>0</v>
      </c>
      <c r="P17" s="303">
        <v>0</v>
      </c>
      <c r="Q17" s="303">
        <v>0</v>
      </c>
      <c r="R17" s="303">
        <v>0</v>
      </c>
      <c r="S17" s="303">
        <v>0</v>
      </c>
      <c r="T17" s="303">
        <v>0</v>
      </c>
      <c r="U17" s="303">
        <v>0</v>
      </c>
      <c r="V17" s="303">
        <v>0</v>
      </c>
      <c r="W17" s="303">
        <v>0</v>
      </c>
      <c r="X17" s="303">
        <v>0</v>
      </c>
      <c r="Y17" s="303">
        <v>0</v>
      </c>
      <c r="Z17" s="303">
        <v>0</v>
      </c>
      <c r="AA17" s="106">
        <v>1</v>
      </c>
      <c r="AB17" s="312">
        <v>2</v>
      </c>
    </row>
    <row r="18" spans="1:28" ht="40.5" customHeight="1">
      <c r="A18" s="50" t="s">
        <v>629</v>
      </c>
      <c r="B18" s="303">
        <v>0</v>
      </c>
      <c r="C18" s="303">
        <v>0</v>
      </c>
      <c r="D18" s="303">
        <v>0</v>
      </c>
      <c r="E18" s="303">
        <v>0</v>
      </c>
      <c r="F18" s="303">
        <v>0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03">
        <v>0</v>
      </c>
      <c r="M18" s="303">
        <v>0</v>
      </c>
      <c r="N18" s="303"/>
      <c r="O18" s="303">
        <v>0</v>
      </c>
      <c r="P18" s="303">
        <v>0</v>
      </c>
      <c r="Q18" s="303">
        <v>0</v>
      </c>
      <c r="R18" s="303">
        <v>0</v>
      </c>
      <c r="S18" s="303">
        <v>0</v>
      </c>
      <c r="T18" s="303">
        <v>0</v>
      </c>
      <c r="U18" s="303">
        <v>0</v>
      </c>
      <c r="V18" s="303">
        <v>0</v>
      </c>
      <c r="W18" s="303">
        <v>0</v>
      </c>
      <c r="X18" s="303">
        <v>0</v>
      </c>
      <c r="Y18" s="303">
        <v>0</v>
      </c>
      <c r="Z18" s="303">
        <v>0</v>
      </c>
      <c r="AA18" s="178">
        <v>1</v>
      </c>
      <c r="AB18" s="312">
        <v>1</v>
      </c>
    </row>
    <row r="19" spans="1:28" ht="40.5" customHeight="1" thickBot="1">
      <c r="A19" s="52" t="s">
        <v>630</v>
      </c>
      <c r="B19" s="310">
        <v>0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/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0">
        <v>0</v>
      </c>
      <c r="Z19" s="300">
        <v>0</v>
      </c>
      <c r="AA19" s="345">
        <v>1</v>
      </c>
      <c r="AB19" s="313">
        <v>1</v>
      </c>
    </row>
    <row r="20" spans="1:30" ht="12" customHeight="1" thickTop="1">
      <c r="A20" s="56" t="s">
        <v>251</v>
      </c>
      <c r="B20" s="77"/>
      <c r="C20" s="78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9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43"/>
      <c r="AD20" s="57"/>
    </row>
    <row r="21" spans="2:28" ht="13.5">
      <c r="B21" s="80"/>
      <c r="C21" s="80"/>
      <c r="D21" s="80"/>
      <c r="E21" s="80"/>
      <c r="F21" s="80"/>
      <c r="G21" s="80"/>
      <c r="H21" s="80"/>
      <c r="I21" s="80"/>
      <c r="J21" s="81"/>
      <c r="K21" s="73"/>
      <c r="L21" s="73"/>
      <c r="M21" s="73"/>
      <c r="N21" s="73"/>
      <c r="O21" s="81"/>
      <c r="P21" s="73"/>
      <c r="Q21" s="82"/>
      <c r="R21" s="82"/>
      <c r="S21" s="81"/>
      <c r="T21" s="83"/>
      <c r="U21" s="83"/>
      <c r="V21" s="83"/>
      <c r="W21" s="83"/>
      <c r="X21" s="83"/>
      <c r="Y21" s="83"/>
      <c r="Z21" s="83"/>
      <c r="AA21" s="83"/>
      <c r="AB21" s="83"/>
    </row>
    <row r="22" spans="2:28" ht="13.5">
      <c r="B22" s="80"/>
      <c r="C22" s="80"/>
      <c r="D22" s="80"/>
      <c r="E22" s="80"/>
      <c r="F22" s="80"/>
      <c r="G22" s="80"/>
      <c r="H22" s="80"/>
      <c r="I22" s="80"/>
      <c r="J22" s="81"/>
      <c r="K22" s="73"/>
      <c r="L22" s="73"/>
      <c r="M22" s="73"/>
      <c r="N22" s="73"/>
      <c r="O22" s="81"/>
      <c r="P22" s="73"/>
      <c r="Q22" s="82"/>
      <c r="R22" s="82"/>
      <c r="S22" s="81"/>
      <c r="T22" s="83"/>
      <c r="U22" s="83"/>
      <c r="V22" s="83"/>
      <c r="W22" s="83"/>
      <c r="X22" s="83"/>
      <c r="Y22" s="83"/>
      <c r="Z22" s="83"/>
      <c r="AA22" s="83"/>
      <c r="AB22" s="83"/>
    </row>
    <row r="23" spans="2:28" ht="13.5">
      <c r="B23" s="80"/>
      <c r="C23" s="80"/>
      <c r="D23" s="80"/>
      <c r="E23" s="80"/>
      <c r="F23" s="80"/>
      <c r="G23" s="80"/>
      <c r="H23" s="80"/>
      <c r="I23" s="80"/>
      <c r="J23" s="81"/>
      <c r="K23" s="73"/>
      <c r="L23" s="73"/>
      <c r="M23" s="73"/>
      <c r="N23" s="73"/>
      <c r="O23" s="81"/>
      <c r="P23" s="73"/>
      <c r="Q23" s="82"/>
      <c r="R23" s="82"/>
      <c r="S23" s="81"/>
      <c r="T23" s="83"/>
      <c r="U23" s="83"/>
      <c r="V23" s="83"/>
      <c r="W23" s="83"/>
      <c r="X23" s="83"/>
      <c r="Y23" s="83"/>
      <c r="Z23" s="83"/>
      <c r="AA23" s="83"/>
      <c r="AB23" s="83"/>
    </row>
    <row r="24" spans="2:28" ht="13.5">
      <c r="B24" s="80"/>
      <c r="C24" s="80"/>
      <c r="D24" s="80"/>
      <c r="E24" s="80"/>
      <c r="F24" s="80"/>
      <c r="G24" s="80"/>
      <c r="H24" s="80"/>
      <c r="I24" s="80"/>
      <c r="J24" s="81"/>
      <c r="K24" s="84"/>
      <c r="L24" s="84"/>
      <c r="M24" s="84"/>
      <c r="N24" s="84"/>
      <c r="O24" s="81"/>
      <c r="P24" s="84"/>
      <c r="Q24" s="82"/>
      <c r="R24" s="82"/>
      <c r="S24" s="81"/>
      <c r="T24" s="83"/>
      <c r="U24" s="83"/>
      <c r="V24" s="83"/>
      <c r="W24" s="83"/>
      <c r="X24" s="83"/>
      <c r="Y24" s="83"/>
      <c r="Z24" s="83"/>
      <c r="AA24" s="83"/>
      <c r="AB24" s="83"/>
    </row>
    <row r="25" spans="2:28" ht="13.5">
      <c r="B25" s="77"/>
      <c r="C25" s="77"/>
      <c r="D25" s="80"/>
      <c r="E25" s="80"/>
      <c r="F25" s="80"/>
      <c r="G25" s="80"/>
      <c r="H25" s="77"/>
      <c r="I25" s="77"/>
      <c r="J25" s="85"/>
      <c r="K25" s="84"/>
      <c r="L25" s="84"/>
      <c r="M25" s="84"/>
      <c r="N25" s="84"/>
      <c r="O25" s="85"/>
      <c r="P25" s="84"/>
      <c r="Q25" s="82"/>
      <c r="R25" s="82"/>
      <c r="S25" s="81"/>
      <c r="T25" s="83"/>
      <c r="U25" s="83"/>
      <c r="V25" s="83"/>
      <c r="W25" s="83"/>
      <c r="X25" s="83"/>
      <c r="Y25" s="83"/>
      <c r="Z25" s="83"/>
      <c r="AA25" s="83"/>
      <c r="AB25" s="83"/>
    </row>
    <row r="26" spans="2:28" ht="13.5">
      <c r="B26" s="77"/>
      <c r="C26" s="77"/>
      <c r="D26" s="80"/>
      <c r="E26" s="80"/>
      <c r="F26" s="80"/>
      <c r="G26" s="80"/>
      <c r="H26" s="77"/>
      <c r="I26" s="77"/>
      <c r="J26" s="85"/>
      <c r="K26" s="84"/>
      <c r="L26" s="84"/>
      <c r="M26" s="84"/>
      <c r="N26" s="84"/>
      <c r="O26" s="85"/>
      <c r="P26" s="84"/>
      <c r="Q26" s="82"/>
      <c r="R26" s="82"/>
      <c r="S26" s="81"/>
      <c r="T26" s="83"/>
      <c r="U26" s="83"/>
      <c r="V26" s="83"/>
      <c r="W26" s="83"/>
      <c r="X26" s="83"/>
      <c r="Y26" s="83"/>
      <c r="Z26" s="83"/>
      <c r="AA26" s="83"/>
      <c r="AB26" s="83"/>
    </row>
    <row r="27" spans="2:28" ht="13.5">
      <c r="B27" s="77"/>
      <c r="C27" s="77"/>
      <c r="D27" s="80"/>
      <c r="E27" s="80"/>
      <c r="F27" s="80"/>
      <c r="G27" s="80"/>
      <c r="H27" s="77"/>
      <c r="I27" s="77"/>
      <c r="J27" s="85"/>
      <c r="K27" s="84"/>
      <c r="L27" s="84"/>
      <c r="M27" s="84"/>
      <c r="N27" s="84"/>
      <c r="O27" s="85"/>
      <c r="P27" s="84"/>
      <c r="Q27" s="82"/>
      <c r="R27" s="82"/>
      <c r="S27" s="81"/>
      <c r="T27" s="83"/>
      <c r="U27" s="83"/>
      <c r="V27" s="83"/>
      <c r="W27" s="83"/>
      <c r="X27" s="83"/>
      <c r="Y27" s="83"/>
      <c r="Z27" s="83"/>
      <c r="AA27" s="83"/>
      <c r="AB27" s="83"/>
    </row>
    <row r="28" spans="2:28" ht="13.5">
      <c r="B28" s="77"/>
      <c r="C28" s="77"/>
      <c r="D28" s="80"/>
      <c r="E28" s="80"/>
      <c r="F28" s="80"/>
      <c r="G28" s="80"/>
      <c r="H28" s="77"/>
      <c r="I28" s="77"/>
      <c r="J28" s="85"/>
      <c r="K28" s="84"/>
      <c r="L28" s="84"/>
      <c r="M28" s="84"/>
      <c r="N28" s="84"/>
      <c r="O28" s="85"/>
      <c r="P28" s="84"/>
      <c r="Q28" s="82"/>
      <c r="R28" s="82"/>
      <c r="S28" s="81"/>
      <c r="T28" s="83"/>
      <c r="U28" s="83"/>
      <c r="V28" s="83"/>
      <c r="W28" s="83"/>
      <c r="X28" s="83"/>
      <c r="Y28" s="83"/>
      <c r="Z28" s="83"/>
      <c r="AA28" s="83"/>
      <c r="AB28" s="83"/>
    </row>
    <row r="29" spans="2:28" ht="13.5">
      <c r="B29" s="77"/>
      <c r="C29" s="77"/>
      <c r="D29" s="80"/>
      <c r="E29" s="80"/>
      <c r="F29" s="80"/>
      <c r="G29" s="80"/>
      <c r="H29" s="77"/>
      <c r="I29" s="77"/>
      <c r="J29" s="85"/>
      <c r="K29" s="84"/>
      <c r="L29" s="84"/>
      <c r="M29" s="84"/>
      <c r="N29" s="84"/>
      <c r="O29" s="85"/>
      <c r="P29" s="84"/>
      <c r="Q29" s="82"/>
      <c r="R29" s="82"/>
      <c r="S29" s="81"/>
      <c r="T29" s="83"/>
      <c r="U29" s="83"/>
      <c r="V29" s="83"/>
      <c r="W29" s="83"/>
      <c r="X29" s="83"/>
      <c r="Y29" s="83"/>
      <c r="Z29" s="83"/>
      <c r="AA29" s="83"/>
      <c r="AB29" s="83"/>
    </row>
    <row r="30" spans="2:28" ht="13.5">
      <c r="B30" s="77"/>
      <c r="C30" s="77"/>
      <c r="D30" s="80"/>
      <c r="E30" s="80"/>
      <c r="F30" s="80"/>
      <c r="G30" s="80"/>
      <c r="H30" s="77"/>
      <c r="I30" s="77"/>
      <c r="J30" s="85"/>
      <c r="K30" s="84"/>
      <c r="L30" s="84"/>
      <c r="M30" s="84"/>
      <c r="N30" s="84"/>
      <c r="O30" s="85"/>
      <c r="P30" s="84"/>
      <c r="Q30" s="82"/>
      <c r="R30" s="82"/>
      <c r="S30" s="81"/>
      <c r="T30" s="83"/>
      <c r="U30" s="83"/>
      <c r="V30" s="83"/>
      <c r="W30" s="83"/>
      <c r="X30" s="83"/>
      <c r="Y30" s="83"/>
      <c r="Z30" s="83"/>
      <c r="AA30" s="83"/>
      <c r="AB30" s="83"/>
    </row>
    <row r="31" spans="2:28" ht="13.5">
      <c r="B31" s="77"/>
      <c r="C31" s="77"/>
      <c r="D31" s="80"/>
      <c r="E31" s="80"/>
      <c r="F31" s="80"/>
      <c r="G31" s="80"/>
      <c r="H31" s="77"/>
      <c r="I31" s="77"/>
      <c r="J31" s="85"/>
      <c r="K31" s="84"/>
      <c r="L31" s="84"/>
      <c r="M31" s="84"/>
      <c r="N31" s="84"/>
      <c r="O31" s="85"/>
      <c r="P31" s="84"/>
      <c r="Q31" s="82"/>
      <c r="R31" s="82"/>
      <c r="S31" s="81"/>
      <c r="T31" s="83"/>
      <c r="U31" s="83"/>
      <c r="V31" s="83"/>
      <c r="W31" s="83"/>
      <c r="X31" s="83"/>
      <c r="Y31" s="83"/>
      <c r="Z31" s="83"/>
      <c r="AA31" s="83"/>
      <c r="AB31" s="83"/>
    </row>
    <row r="32" spans="2:28" ht="13.5">
      <c r="B32" s="77"/>
      <c r="C32" s="77"/>
      <c r="D32" s="80"/>
      <c r="E32" s="80"/>
      <c r="F32" s="80"/>
      <c r="G32" s="80"/>
      <c r="H32" s="77"/>
      <c r="I32" s="77"/>
      <c r="J32" s="85"/>
      <c r="K32" s="84"/>
      <c r="L32" s="84"/>
      <c r="M32" s="84"/>
      <c r="N32" s="84"/>
      <c r="O32" s="85"/>
      <c r="P32" s="84"/>
      <c r="Q32" s="82"/>
      <c r="R32" s="82"/>
      <c r="S32" s="81"/>
      <c r="T32" s="83"/>
      <c r="U32" s="83"/>
      <c r="V32" s="83"/>
      <c r="W32" s="83"/>
      <c r="X32" s="83"/>
      <c r="Y32" s="83"/>
      <c r="Z32" s="83"/>
      <c r="AA32" s="83"/>
      <c r="AB32" s="83"/>
    </row>
    <row r="33" spans="2:28" ht="13.5">
      <c r="B33" s="77"/>
      <c r="C33" s="77"/>
      <c r="D33" s="80"/>
      <c r="E33" s="80"/>
      <c r="F33" s="80"/>
      <c r="G33" s="80"/>
      <c r="H33" s="77"/>
      <c r="I33" s="77"/>
      <c r="J33" s="85"/>
      <c r="K33" s="84"/>
      <c r="L33" s="84"/>
      <c r="M33" s="84"/>
      <c r="N33" s="84"/>
      <c r="O33" s="85"/>
      <c r="P33" s="84"/>
      <c r="Q33" s="82"/>
      <c r="R33" s="82"/>
      <c r="S33" s="81"/>
      <c r="T33" s="83"/>
      <c r="U33" s="83"/>
      <c r="V33" s="83"/>
      <c r="W33" s="83"/>
      <c r="X33" s="83"/>
      <c r="Y33" s="83"/>
      <c r="Z33" s="83"/>
      <c r="AA33" s="83"/>
      <c r="AB33" s="83"/>
    </row>
    <row r="34" spans="2:28" ht="13.5">
      <c r="B34" s="77"/>
      <c r="C34" s="77"/>
      <c r="D34" s="80"/>
      <c r="E34" s="80"/>
      <c r="F34" s="80"/>
      <c r="G34" s="80"/>
      <c r="H34" s="77"/>
      <c r="I34" s="77"/>
      <c r="J34" s="85"/>
      <c r="K34" s="84"/>
      <c r="L34" s="84"/>
      <c r="M34" s="84"/>
      <c r="N34" s="84"/>
      <c r="O34" s="85"/>
      <c r="P34" s="84"/>
      <c r="Q34" s="82"/>
      <c r="R34" s="82"/>
      <c r="S34" s="81"/>
      <c r="T34" s="83"/>
      <c r="U34" s="83"/>
      <c r="V34" s="83"/>
      <c r="W34" s="83"/>
      <c r="X34" s="83"/>
      <c r="Y34" s="83"/>
      <c r="Z34" s="83"/>
      <c r="AA34" s="83"/>
      <c r="AB34" s="83"/>
    </row>
    <row r="35" spans="2:28" ht="13.5">
      <c r="B35" s="77"/>
      <c r="C35" s="77"/>
      <c r="D35" s="80"/>
      <c r="E35" s="80"/>
      <c r="F35" s="80"/>
      <c r="G35" s="80"/>
      <c r="H35" s="77"/>
      <c r="I35" s="77"/>
      <c r="J35" s="85"/>
      <c r="K35" s="84"/>
      <c r="L35" s="84"/>
      <c r="M35" s="84"/>
      <c r="N35" s="84"/>
      <c r="O35" s="85"/>
      <c r="P35" s="84"/>
      <c r="Q35" s="82"/>
      <c r="R35" s="82"/>
      <c r="S35" s="81"/>
      <c r="T35" s="83"/>
      <c r="U35" s="83"/>
      <c r="V35" s="83"/>
      <c r="W35" s="83"/>
      <c r="X35" s="83"/>
      <c r="Y35" s="83"/>
      <c r="Z35" s="83"/>
      <c r="AA35" s="83"/>
      <c r="AB35" s="83"/>
    </row>
    <row r="36" spans="2:28" ht="13.5">
      <c r="B36" s="77"/>
      <c r="C36" s="77"/>
      <c r="D36" s="80"/>
      <c r="E36" s="80"/>
      <c r="F36" s="80"/>
      <c r="G36" s="80"/>
      <c r="H36" s="77"/>
      <c r="I36" s="77"/>
      <c r="J36" s="85"/>
      <c r="K36" s="84"/>
      <c r="L36" s="84"/>
      <c r="M36" s="84"/>
      <c r="N36" s="84"/>
      <c r="O36" s="85"/>
      <c r="P36" s="84"/>
      <c r="Q36" s="82"/>
      <c r="R36" s="82"/>
      <c r="S36" s="81"/>
      <c r="T36" s="83"/>
      <c r="U36" s="83"/>
      <c r="V36" s="83"/>
      <c r="W36" s="83"/>
      <c r="X36" s="83"/>
      <c r="Y36" s="83"/>
      <c r="Z36" s="83"/>
      <c r="AA36" s="83"/>
      <c r="AB36" s="83"/>
    </row>
    <row r="37" spans="4:28" ht="13.5">
      <c r="D37" s="80"/>
      <c r="E37" s="80"/>
      <c r="F37" s="80"/>
      <c r="G37" s="80"/>
      <c r="Q37" s="82"/>
      <c r="R37" s="82"/>
      <c r="S37" s="81"/>
      <c r="T37" s="83"/>
      <c r="U37" s="83"/>
      <c r="V37" s="83"/>
      <c r="W37" s="83"/>
      <c r="X37" s="83"/>
      <c r="Y37" s="83"/>
      <c r="Z37" s="83"/>
      <c r="AA37" s="83"/>
      <c r="AB37" s="83"/>
    </row>
    <row r="38" spans="4:28" ht="13.5">
      <c r="D38" s="80"/>
      <c r="E38" s="80"/>
      <c r="F38" s="80"/>
      <c r="G38" s="80"/>
      <c r="Q38" s="82"/>
      <c r="R38" s="82"/>
      <c r="S38" s="81"/>
      <c r="T38" s="83"/>
      <c r="U38" s="83"/>
      <c r="V38" s="83"/>
      <c r="W38" s="83"/>
      <c r="X38" s="83"/>
      <c r="Y38" s="83"/>
      <c r="Z38" s="83"/>
      <c r="AA38" s="83"/>
      <c r="AB38" s="83"/>
    </row>
    <row r="39" spans="4:28" ht="13.5">
      <c r="D39" s="80"/>
      <c r="E39" s="80"/>
      <c r="F39" s="80"/>
      <c r="G39" s="80"/>
      <c r="Q39" s="82"/>
      <c r="R39" s="82"/>
      <c r="S39" s="81"/>
      <c r="T39" s="83"/>
      <c r="U39" s="83"/>
      <c r="V39" s="83"/>
      <c r="W39" s="83"/>
      <c r="X39" s="83"/>
      <c r="Y39" s="83"/>
      <c r="Z39" s="83"/>
      <c r="AA39" s="83"/>
      <c r="AB39" s="83"/>
    </row>
    <row r="40" spans="4:28" ht="13.5">
      <c r="D40" s="80"/>
      <c r="E40" s="80"/>
      <c r="F40" s="80"/>
      <c r="G40" s="80"/>
      <c r="Q40" s="82"/>
      <c r="R40" s="82"/>
      <c r="S40" s="81"/>
      <c r="T40" s="83"/>
      <c r="U40" s="83"/>
      <c r="V40" s="83"/>
      <c r="W40" s="83"/>
      <c r="X40" s="83"/>
      <c r="Y40" s="83"/>
      <c r="Z40" s="83"/>
      <c r="AA40" s="83"/>
      <c r="AB40" s="83"/>
    </row>
    <row r="41" spans="4:28" ht="13.5">
      <c r="D41" s="80"/>
      <c r="E41" s="80"/>
      <c r="F41" s="80"/>
      <c r="G41" s="80"/>
      <c r="Q41" s="82"/>
      <c r="R41" s="82"/>
      <c r="S41" s="81"/>
      <c r="T41" s="83"/>
      <c r="U41" s="83"/>
      <c r="V41" s="83"/>
      <c r="W41" s="83"/>
      <c r="X41" s="83"/>
      <c r="Y41" s="83"/>
      <c r="Z41" s="83"/>
      <c r="AA41" s="83"/>
      <c r="AB41" s="83"/>
    </row>
    <row r="42" spans="4:28" ht="13.5">
      <c r="D42" s="80"/>
      <c r="E42" s="80"/>
      <c r="Q42" s="82"/>
      <c r="R42" s="82"/>
      <c r="S42" s="81"/>
      <c r="T42" s="83"/>
      <c r="U42" s="83"/>
      <c r="V42" s="83"/>
      <c r="W42" s="83"/>
      <c r="X42" s="83"/>
      <c r="Y42" s="83"/>
      <c r="Z42" s="83"/>
      <c r="AA42" s="83"/>
      <c r="AB42" s="83"/>
    </row>
    <row r="43" spans="4:28" ht="13.5">
      <c r="D43" s="80"/>
      <c r="E43" s="80"/>
      <c r="Q43" s="82"/>
      <c r="R43" s="82"/>
      <c r="S43" s="81"/>
      <c r="T43" s="83"/>
      <c r="U43" s="83"/>
      <c r="V43" s="83"/>
      <c r="W43" s="83"/>
      <c r="X43" s="83"/>
      <c r="Y43" s="83"/>
      <c r="Z43" s="83"/>
      <c r="AA43" s="83"/>
      <c r="AB43" s="83"/>
    </row>
    <row r="44" spans="4:28" ht="13.5">
      <c r="D44" s="80"/>
      <c r="E44" s="80"/>
      <c r="Q44" s="82"/>
      <c r="R44" s="82"/>
      <c r="S44" s="81"/>
      <c r="T44" s="83"/>
      <c r="U44" s="83"/>
      <c r="V44" s="83"/>
      <c r="W44" s="83"/>
      <c r="X44" s="83"/>
      <c r="Y44" s="83"/>
      <c r="Z44" s="83"/>
      <c r="AA44" s="83"/>
      <c r="AB44" s="83"/>
    </row>
    <row r="45" spans="4:28" ht="13.5">
      <c r="D45" s="80"/>
      <c r="E45" s="80"/>
      <c r="Q45" s="82"/>
      <c r="R45" s="82"/>
      <c r="S45" s="81"/>
      <c r="T45" s="83"/>
      <c r="U45" s="83"/>
      <c r="V45" s="83"/>
      <c r="W45" s="83"/>
      <c r="X45" s="83"/>
      <c r="Y45" s="83"/>
      <c r="Z45" s="83"/>
      <c r="AA45" s="83"/>
      <c r="AB45" s="83"/>
    </row>
    <row r="46" spans="4:28" ht="13.5">
      <c r="D46" s="80"/>
      <c r="E46" s="80"/>
      <c r="Q46" s="82"/>
      <c r="R46" s="82"/>
      <c r="S46" s="81"/>
      <c r="T46" s="83"/>
      <c r="U46" s="83"/>
      <c r="V46" s="83"/>
      <c r="W46" s="83"/>
      <c r="X46" s="83"/>
      <c r="Y46" s="83"/>
      <c r="Z46" s="83"/>
      <c r="AA46" s="83"/>
      <c r="AB46" s="83"/>
    </row>
    <row r="47" spans="4:28" ht="13.5">
      <c r="D47" s="80"/>
      <c r="E47" s="80"/>
      <c r="Q47" s="82"/>
      <c r="R47" s="82"/>
      <c r="S47" s="81"/>
      <c r="T47" s="83"/>
      <c r="U47" s="83"/>
      <c r="V47" s="83"/>
      <c r="W47" s="83"/>
      <c r="X47" s="83"/>
      <c r="Y47" s="83"/>
      <c r="Z47" s="83"/>
      <c r="AA47" s="83"/>
      <c r="AB47" s="83"/>
    </row>
    <row r="48" spans="4:28" ht="13.5">
      <c r="D48" s="80"/>
      <c r="E48" s="80"/>
      <c r="Q48" s="82"/>
      <c r="R48" s="82"/>
      <c r="S48" s="81"/>
      <c r="T48" s="83"/>
      <c r="U48" s="83"/>
      <c r="V48" s="83"/>
      <c r="W48" s="83"/>
      <c r="X48" s="83"/>
      <c r="Y48" s="83"/>
      <c r="Z48" s="83"/>
      <c r="AA48" s="83"/>
      <c r="AB48" s="83"/>
    </row>
    <row r="49" spans="4:28" ht="13.5">
      <c r="D49" s="80"/>
      <c r="E49" s="80"/>
      <c r="Q49" s="82"/>
      <c r="R49" s="82"/>
      <c r="S49" s="81"/>
      <c r="T49" s="83"/>
      <c r="U49" s="83"/>
      <c r="V49" s="83"/>
      <c r="W49" s="83"/>
      <c r="X49" s="83"/>
      <c r="Y49" s="83"/>
      <c r="Z49" s="83"/>
      <c r="AA49" s="83"/>
      <c r="AB49" s="83"/>
    </row>
    <row r="50" spans="17:28" ht="13.5">
      <c r="Q50" s="82"/>
      <c r="R50" s="82"/>
      <c r="S50" s="81"/>
      <c r="T50" s="83"/>
      <c r="U50" s="83"/>
      <c r="V50" s="83"/>
      <c r="W50" s="83"/>
      <c r="X50" s="83"/>
      <c r="Y50" s="83"/>
      <c r="Z50" s="83"/>
      <c r="AA50" s="83"/>
      <c r="AB50" s="83"/>
    </row>
    <row r="51" spans="17:28" ht="13.5">
      <c r="Q51" s="82"/>
      <c r="R51" s="82"/>
      <c r="S51" s="81"/>
      <c r="T51" s="83"/>
      <c r="U51" s="83"/>
      <c r="V51" s="83"/>
      <c r="W51" s="83"/>
      <c r="X51" s="83"/>
      <c r="Y51" s="83"/>
      <c r="Z51" s="83"/>
      <c r="AA51" s="83"/>
      <c r="AB51" s="83"/>
    </row>
    <row r="52" spans="17:28" ht="13.5">
      <c r="Q52" s="82"/>
      <c r="R52" s="82"/>
      <c r="S52" s="81"/>
      <c r="T52" s="83"/>
      <c r="U52" s="83"/>
      <c r="V52" s="83"/>
      <c r="W52" s="83"/>
      <c r="X52" s="83"/>
      <c r="Y52" s="83"/>
      <c r="Z52" s="83"/>
      <c r="AA52" s="83"/>
      <c r="AB52" s="83"/>
    </row>
    <row r="53" spans="17:28" ht="13.5">
      <c r="Q53" s="82"/>
      <c r="R53" s="82"/>
      <c r="S53" s="81"/>
      <c r="T53" s="83"/>
      <c r="U53" s="83"/>
      <c r="V53" s="83"/>
      <c r="W53" s="83"/>
      <c r="X53" s="83"/>
      <c r="Y53" s="83"/>
      <c r="Z53" s="83"/>
      <c r="AA53" s="83"/>
      <c r="AB53" s="83"/>
    </row>
    <row r="54" spans="17:28" ht="13.5">
      <c r="Q54" s="82"/>
      <c r="R54" s="82"/>
      <c r="S54" s="81"/>
      <c r="T54" s="83"/>
      <c r="U54" s="83"/>
      <c r="V54" s="83"/>
      <c r="W54" s="83"/>
      <c r="X54" s="83"/>
      <c r="Y54" s="83"/>
      <c r="Z54" s="83"/>
      <c r="AA54" s="83"/>
      <c r="AB54" s="83"/>
    </row>
    <row r="55" spans="17:28" ht="13.5">
      <c r="Q55" s="82"/>
      <c r="R55" s="82"/>
      <c r="S55" s="81"/>
      <c r="T55" s="83"/>
      <c r="U55" s="83"/>
      <c r="V55" s="83"/>
      <c r="W55" s="83"/>
      <c r="X55" s="83"/>
      <c r="Y55" s="83"/>
      <c r="Z55" s="83"/>
      <c r="AA55" s="83"/>
      <c r="AB55" s="83"/>
    </row>
    <row r="56" spans="17:28" ht="13.5">
      <c r="Q56" s="82"/>
      <c r="R56" s="82"/>
      <c r="S56" s="81"/>
      <c r="T56" s="83"/>
      <c r="U56" s="83"/>
      <c r="V56" s="83"/>
      <c r="W56" s="83"/>
      <c r="X56" s="83"/>
      <c r="Y56" s="83"/>
      <c r="Z56" s="83"/>
      <c r="AA56" s="83"/>
      <c r="AB56" s="83"/>
    </row>
    <row r="57" spans="17:28" ht="13.5">
      <c r="Q57" s="82"/>
      <c r="R57" s="82"/>
      <c r="S57" s="81"/>
      <c r="T57" s="83"/>
      <c r="U57" s="83"/>
      <c r="V57" s="83"/>
      <c r="W57" s="83"/>
      <c r="X57" s="83"/>
      <c r="Y57" s="83"/>
      <c r="Z57" s="83"/>
      <c r="AA57" s="83"/>
      <c r="AB57" s="83"/>
    </row>
    <row r="58" spans="17:28" ht="13.5">
      <c r="Q58" s="82"/>
      <c r="R58" s="82"/>
      <c r="S58" s="81"/>
      <c r="T58" s="83"/>
      <c r="U58" s="83"/>
      <c r="V58" s="83"/>
      <c r="W58" s="83"/>
      <c r="X58" s="83"/>
      <c r="Y58" s="83"/>
      <c r="Z58" s="83"/>
      <c r="AA58" s="83"/>
      <c r="AB58" s="83"/>
    </row>
    <row r="59" spans="17:28" ht="13.5">
      <c r="Q59" s="82"/>
      <c r="R59" s="82"/>
      <c r="S59" s="81"/>
      <c r="T59" s="83"/>
      <c r="U59" s="83"/>
      <c r="V59" s="83"/>
      <c r="W59" s="83"/>
      <c r="X59" s="83"/>
      <c r="Y59" s="83"/>
      <c r="Z59" s="83"/>
      <c r="AA59" s="83"/>
      <c r="AB59" s="83"/>
    </row>
    <row r="60" spans="17:28" ht="13.5">
      <c r="Q60" s="82"/>
      <c r="R60" s="82"/>
      <c r="S60" s="81"/>
      <c r="T60" s="83"/>
      <c r="U60" s="83"/>
      <c r="V60" s="83"/>
      <c r="W60" s="83"/>
      <c r="X60" s="83"/>
      <c r="Y60" s="83"/>
      <c r="Z60" s="83"/>
      <c r="AA60" s="83"/>
      <c r="AB60" s="83"/>
    </row>
    <row r="61" spans="17:28" ht="13.5">
      <c r="Q61" s="82"/>
      <c r="R61" s="82"/>
      <c r="S61" s="81"/>
      <c r="T61" s="83"/>
      <c r="U61" s="83"/>
      <c r="V61" s="83"/>
      <c r="W61" s="83"/>
      <c r="X61" s="83"/>
      <c r="Y61" s="83"/>
      <c r="Z61" s="83"/>
      <c r="AA61" s="83"/>
      <c r="AB61" s="83"/>
    </row>
  </sheetData>
  <sheetProtection/>
  <protectedRanges>
    <protectedRange sqref="Y11 AA11 O11 S11 H11:I11" name="범위1_7_1_1_2_1"/>
    <protectedRange sqref="H12:I12 Y12 AA12" name="범위1_7_1_1_2_1_1"/>
    <protectedRange sqref="N12" name="범위1_7_1_1_2"/>
  </protectedRanges>
  <mergeCells count="25">
    <mergeCell ref="Q4:R4"/>
    <mergeCell ref="J4:K4"/>
    <mergeCell ref="F4:G4"/>
    <mergeCell ref="W4:X4"/>
    <mergeCell ref="O4:P4"/>
    <mergeCell ref="U4:V4"/>
    <mergeCell ref="A1:K1"/>
    <mergeCell ref="J3:K3"/>
    <mergeCell ref="U3:V3"/>
    <mergeCell ref="W3:X3"/>
    <mergeCell ref="O3:P3"/>
    <mergeCell ref="U1:AB1"/>
    <mergeCell ref="Q3:R3"/>
    <mergeCell ref="A3:A7"/>
    <mergeCell ref="S3:T3"/>
    <mergeCell ref="S4:T4"/>
    <mergeCell ref="F3:G3"/>
    <mergeCell ref="L3:M3"/>
    <mergeCell ref="H3:I3"/>
    <mergeCell ref="L4:M4"/>
    <mergeCell ref="H4:I4"/>
    <mergeCell ref="B3:C3"/>
    <mergeCell ref="B4:C4"/>
    <mergeCell ref="D4:E4"/>
    <mergeCell ref="D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25"/>
  <sheetViews>
    <sheetView zoomScalePageLayoutView="0" workbookViewId="0" topLeftCell="Q4">
      <selection activeCell="V12" sqref="V12:AB19"/>
    </sheetView>
  </sheetViews>
  <sheetFormatPr defaultColWidth="8.88671875" defaultRowHeight="13.5"/>
  <cols>
    <col min="1" max="1" width="14.5546875" style="16" customWidth="1"/>
    <col min="2" max="3" width="11.88671875" style="16" customWidth="1"/>
    <col min="4" max="4" width="11.77734375" style="16" customWidth="1"/>
    <col min="5" max="5" width="16.88671875" style="16" bestFit="1" customWidth="1"/>
    <col min="6" max="6" width="15.99609375" style="16" bestFit="1" customWidth="1"/>
    <col min="7" max="7" width="2.77734375" style="1" customWidth="1"/>
    <col min="8" max="8" width="15.21484375" style="16" customWidth="1"/>
    <col min="9" max="9" width="13.21484375" style="16" customWidth="1"/>
    <col min="10" max="10" width="9.77734375" style="1" customWidth="1"/>
    <col min="11" max="11" width="15.77734375" style="1" customWidth="1"/>
    <col min="12" max="12" width="6.77734375" style="16" customWidth="1"/>
    <col min="13" max="13" width="12.4453125" style="16" customWidth="1"/>
    <col min="14" max="14" width="14.5546875" style="16" customWidth="1"/>
    <col min="15" max="15" width="7.77734375" style="16" customWidth="1"/>
    <col min="16" max="17" width="7.77734375" style="1" customWidth="1"/>
    <col min="18" max="18" width="15.99609375" style="1" bestFit="1" customWidth="1"/>
    <col min="19" max="19" width="16.5546875" style="1" bestFit="1" customWidth="1"/>
    <col min="20" max="20" width="14.21484375" style="16" bestFit="1" customWidth="1"/>
    <col min="21" max="21" width="2.77734375" style="1" customWidth="1"/>
    <col min="22" max="22" width="9.6640625" style="16" customWidth="1"/>
    <col min="23" max="23" width="14.3359375" style="16" customWidth="1"/>
    <col min="24" max="24" width="7.4453125" style="1" customWidth="1"/>
    <col min="25" max="25" width="10.4453125" style="1" customWidth="1"/>
    <col min="26" max="26" width="8.3359375" style="1" customWidth="1"/>
    <col min="27" max="27" width="14.21484375" style="1" customWidth="1"/>
    <col min="28" max="28" width="8.6640625" style="1" customWidth="1"/>
    <col min="29" max="16384" width="8.88671875" style="1" customWidth="1"/>
  </cols>
  <sheetData>
    <row r="1" spans="1:27" s="3" customFormat="1" ht="45" customHeight="1">
      <c r="A1" s="984" t="s">
        <v>632</v>
      </c>
      <c r="B1" s="984"/>
      <c r="C1" s="984"/>
      <c r="D1" s="984"/>
      <c r="E1" s="984"/>
      <c r="F1" s="984"/>
      <c r="G1" s="169"/>
      <c r="H1" s="984" t="s">
        <v>112</v>
      </c>
      <c r="I1" s="984"/>
      <c r="J1" s="984"/>
      <c r="K1" s="984"/>
      <c r="L1" s="984"/>
      <c r="M1" s="984"/>
      <c r="N1" s="984" t="s">
        <v>633</v>
      </c>
      <c r="O1" s="984"/>
      <c r="P1" s="984"/>
      <c r="Q1" s="984"/>
      <c r="R1" s="984"/>
      <c r="S1" s="984"/>
      <c r="T1" s="984"/>
      <c r="U1" s="169"/>
      <c r="V1" s="984" t="s">
        <v>634</v>
      </c>
      <c r="W1" s="984"/>
      <c r="X1" s="984"/>
      <c r="Y1" s="984"/>
      <c r="Z1" s="984"/>
      <c r="AA1" s="984"/>
    </row>
    <row r="2" spans="1:28" s="2" customFormat="1" ht="25.5" customHeight="1" thickBot="1">
      <c r="A2" s="4" t="s">
        <v>137</v>
      </c>
      <c r="B2" s="4"/>
      <c r="C2" s="4"/>
      <c r="D2" s="4"/>
      <c r="E2" s="4"/>
      <c r="F2" s="4"/>
      <c r="H2" s="4"/>
      <c r="I2" s="4"/>
      <c r="J2" s="4"/>
      <c r="K2" s="4"/>
      <c r="L2" s="4"/>
      <c r="M2" s="8" t="s">
        <v>635</v>
      </c>
      <c r="N2" s="4" t="s">
        <v>137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B2" s="8" t="s">
        <v>635</v>
      </c>
    </row>
    <row r="3" spans="1:27" s="2" customFormat="1" ht="16.5" customHeight="1" thickTop="1">
      <c r="A3" s="834" t="s">
        <v>636</v>
      </c>
      <c r="B3" s="31" t="s">
        <v>2</v>
      </c>
      <c r="C3" s="939" t="s">
        <v>637</v>
      </c>
      <c r="D3" s="940"/>
      <c r="E3" s="940"/>
      <c r="F3" s="940"/>
      <c r="G3" s="31"/>
      <c r="H3" s="940" t="s">
        <v>113</v>
      </c>
      <c r="I3" s="940"/>
      <c r="J3" s="940"/>
      <c r="K3" s="981"/>
      <c r="L3" s="939" t="s">
        <v>638</v>
      </c>
      <c r="M3" s="940"/>
      <c r="N3" s="834" t="s">
        <v>636</v>
      </c>
      <c r="O3" s="939" t="s">
        <v>639</v>
      </c>
      <c r="P3" s="940"/>
      <c r="Q3" s="940"/>
      <c r="R3" s="940"/>
      <c r="S3" s="940"/>
      <c r="T3" s="940"/>
      <c r="U3" s="31"/>
      <c r="V3" s="940" t="s">
        <v>129</v>
      </c>
      <c r="W3" s="981"/>
      <c r="X3" s="939" t="s">
        <v>640</v>
      </c>
      <c r="Y3" s="940"/>
      <c r="Z3" s="940"/>
      <c r="AA3" s="940"/>
    </row>
    <row r="4" spans="1:28" s="2" customFormat="1" ht="16.5" customHeight="1">
      <c r="A4" s="835"/>
      <c r="B4" s="31"/>
      <c r="C4" s="151" t="s">
        <v>70</v>
      </c>
      <c r="D4" s="151" t="s">
        <v>114</v>
      </c>
      <c r="E4" s="192" t="s">
        <v>641</v>
      </c>
      <c r="F4" s="25" t="s">
        <v>642</v>
      </c>
      <c r="G4" s="31"/>
      <c r="H4" s="193" t="s">
        <v>643</v>
      </c>
      <c r="I4" s="190" t="s">
        <v>644</v>
      </c>
      <c r="J4" s="194" t="s">
        <v>645</v>
      </c>
      <c r="K4" s="298" t="s">
        <v>646</v>
      </c>
      <c r="L4" s="151" t="s">
        <v>70</v>
      </c>
      <c r="M4" s="26" t="s">
        <v>647</v>
      </c>
      <c r="N4" s="835"/>
      <c r="O4" s="982" t="s">
        <v>648</v>
      </c>
      <c r="P4" s="983"/>
      <c r="Q4" s="983"/>
      <c r="R4" s="28" t="s">
        <v>649</v>
      </c>
      <c r="S4" s="26" t="s">
        <v>650</v>
      </c>
      <c r="T4" s="191" t="s">
        <v>651</v>
      </c>
      <c r="U4" s="190"/>
      <c r="V4" s="27" t="s">
        <v>652</v>
      </c>
      <c r="W4" s="194" t="s">
        <v>653</v>
      </c>
      <c r="X4" s="150" t="s">
        <v>70</v>
      </c>
      <c r="Y4" s="27" t="s">
        <v>654</v>
      </c>
      <c r="Z4" s="28" t="s">
        <v>655</v>
      </c>
      <c r="AA4" s="26" t="s">
        <v>656</v>
      </c>
      <c r="AB4" s="322" t="s">
        <v>657</v>
      </c>
    </row>
    <row r="5" spans="1:28" s="2" customFormat="1" ht="16.5" customHeight="1">
      <c r="A5" s="835"/>
      <c r="B5" s="31"/>
      <c r="C5" s="151"/>
      <c r="D5" s="195" t="s">
        <v>658</v>
      </c>
      <c r="E5" s="195" t="s">
        <v>659</v>
      </c>
      <c r="F5" s="195" t="s">
        <v>660</v>
      </c>
      <c r="G5" s="196"/>
      <c r="H5" s="197" t="s">
        <v>661</v>
      </c>
      <c r="I5" s="196" t="s">
        <v>662</v>
      </c>
      <c r="J5" s="198" t="s">
        <v>663</v>
      </c>
      <c r="K5" s="196" t="s">
        <v>664</v>
      </c>
      <c r="L5" s="195"/>
      <c r="M5" s="195" t="s">
        <v>665</v>
      </c>
      <c r="N5" s="835"/>
      <c r="O5" s="28" t="s">
        <v>12</v>
      </c>
      <c r="P5" s="31" t="s">
        <v>13</v>
      </c>
      <c r="Q5" s="25" t="s">
        <v>14</v>
      </c>
      <c r="R5" s="198" t="s">
        <v>660</v>
      </c>
      <c r="S5" s="197" t="s">
        <v>661</v>
      </c>
      <c r="T5" s="199" t="s">
        <v>662</v>
      </c>
      <c r="U5" s="196"/>
      <c r="V5" s="196" t="s">
        <v>666</v>
      </c>
      <c r="W5" s="198"/>
      <c r="X5" s="198"/>
      <c r="Y5" s="196"/>
      <c r="Z5" s="198"/>
      <c r="AA5" s="196" t="s">
        <v>667</v>
      </c>
      <c r="AB5" s="151" t="s">
        <v>668</v>
      </c>
    </row>
    <row r="6" spans="1:28" s="2" customFormat="1" ht="16.5" customHeight="1">
      <c r="A6" s="835"/>
      <c r="B6" s="31" t="s">
        <v>115</v>
      </c>
      <c r="C6" s="151"/>
      <c r="D6" s="198"/>
      <c r="E6" s="196" t="s">
        <v>669</v>
      </c>
      <c r="F6" s="195" t="s">
        <v>670</v>
      </c>
      <c r="G6" s="196"/>
      <c r="H6" s="197" t="s">
        <v>671</v>
      </c>
      <c r="I6" s="196" t="s">
        <v>672</v>
      </c>
      <c r="J6" s="198" t="s">
        <v>673</v>
      </c>
      <c r="K6" s="196" t="s">
        <v>674</v>
      </c>
      <c r="L6" s="195"/>
      <c r="M6" s="195" t="s">
        <v>675</v>
      </c>
      <c r="N6" s="835"/>
      <c r="O6" s="150"/>
      <c r="P6" s="31" t="s">
        <v>676</v>
      </c>
      <c r="Q6" s="151"/>
      <c r="R6" s="198" t="s">
        <v>677</v>
      </c>
      <c r="S6" s="197" t="s">
        <v>678</v>
      </c>
      <c r="T6" s="199" t="s">
        <v>672</v>
      </c>
      <c r="U6" s="196"/>
      <c r="V6" s="196" t="s">
        <v>679</v>
      </c>
      <c r="W6" s="198" t="s">
        <v>680</v>
      </c>
      <c r="X6" s="198"/>
      <c r="Y6" s="196"/>
      <c r="Z6" s="198" t="s">
        <v>681</v>
      </c>
      <c r="AA6" s="196" t="s">
        <v>682</v>
      </c>
      <c r="AB6" s="151" t="s">
        <v>683</v>
      </c>
    </row>
    <row r="7" spans="1:28" s="2" customFormat="1" ht="16.5" customHeight="1">
      <c r="A7" s="836"/>
      <c r="B7" s="157" t="s">
        <v>116</v>
      </c>
      <c r="C7" s="158" t="s">
        <v>55</v>
      </c>
      <c r="D7" s="172" t="s">
        <v>684</v>
      </c>
      <c r="E7" s="172" t="s">
        <v>685</v>
      </c>
      <c r="F7" s="172" t="s">
        <v>686</v>
      </c>
      <c r="G7" s="196"/>
      <c r="H7" s="174" t="s">
        <v>687</v>
      </c>
      <c r="I7" s="173" t="s">
        <v>688</v>
      </c>
      <c r="J7" s="200" t="s">
        <v>689</v>
      </c>
      <c r="K7" s="173" t="s">
        <v>690</v>
      </c>
      <c r="L7" s="172" t="s">
        <v>55</v>
      </c>
      <c r="M7" s="172" t="s">
        <v>691</v>
      </c>
      <c r="N7" s="836"/>
      <c r="O7" s="159" t="s">
        <v>117</v>
      </c>
      <c r="P7" s="157" t="s">
        <v>692</v>
      </c>
      <c r="Q7" s="158" t="s">
        <v>118</v>
      </c>
      <c r="R7" s="200" t="s">
        <v>693</v>
      </c>
      <c r="S7" s="174" t="s">
        <v>694</v>
      </c>
      <c r="T7" s="201" t="s">
        <v>695</v>
      </c>
      <c r="U7" s="199"/>
      <c r="V7" s="173" t="s">
        <v>696</v>
      </c>
      <c r="W7" s="200" t="s">
        <v>697</v>
      </c>
      <c r="X7" s="174" t="s">
        <v>55</v>
      </c>
      <c r="Y7" s="173" t="s">
        <v>698</v>
      </c>
      <c r="Z7" s="200" t="s">
        <v>699</v>
      </c>
      <c r="AA7" s="173" t="s">
        <v>700</v>
      </c>
      <c r="AB7" s="158" t="s">
        <v>701</v>
      </c>
    </row>
    <row r="8" spans="1:28" s="2" customFormat="1" ht="40.5" customHeight="1">
      <c r="A8" s="38">
        <v>2008</v>
      </c>
      <c r="B8" s="33">
        <v>255</v>
      </c>
      <c r="C8" s="36">
        <v>116</v>
      </c>
      <c r="D8" s="303">
        <v>0</v>
      </c>
      <c r="E8" s="33">
        <v>86</v>
      </c>
      <c r="F8" s="33">
        <v>30</v>
      </c>
      <c r="G8" s="33"/>
      <c r="H8" s="303">
        <v>0</v>
      </c>
      <c r="I8" s="303">
        <v>0</v>
      </c>
      <c r="J8" s="34" t="s">
        <v>179</v>
      </c>
      <c r="K8" s="34" t="s">
        <v>179</v>
      </c>
      <c r="L8" s="36">
        <v>138</v>
      </c>
      <c r="M8" s="36">
        <v>4</v>
      </c>
      <c r="N8" s="38">
        <v>2008</v>
      </c>
      <c r="O8" s="33">
        <v>76</v>
      </c>
      <c r="P8" s="33">
        <v>20</v>
      </c>
      <c r="Q8" s="33">
        <v>15</v>
      </c>
      <c r="R8" s="33">
        <v>18</v>
      </c>
      <c r="S8" s="34" t="s">
        <v>179</v>
      </c>
      <c r="T8" s="34" t="s">
        <v>179</v>
      </c>
      <c r="U8" s="33"/>
      <c r="V8" s="33">
        <v>5</v>
      </c>
      <c r="W8" s="34" t="s">
        <v>179</v>
      </c>
      <c r="X8" s="32">
        <v>1</v>
      </c>
      <c r="Y8" s="34" t="s">
        <v>179</v>
      </c>
      <c r="Z8" s="34" t="s">
        <v>179</v>
      </c>
      <c r="AA8" s="36">
        <v>1</v>
      </c>
      <c r="AB8" s="31" t="s">
        <v>179</v>
      </c>
    </row>
    <row r="9" spans="1:28" s="2" customFormat="1" ht="40.5" customHeight="1">
      <c r="A9" s="38">
        <v>2009</v>
      </c>
      <c r="B9" s="33">
        <v>241</v>
      </c>
      <c r="C9" s="33">
        <v>104</v>
      </c>
      <c r="D9" s="303">
        <v>0</v>
      </c>
      <c r="E9" s="33">
        <v>77</v>
      </c>
      <c r="F9" s="33">
        <v>27</v>
      </c>
      <c r="G9" s="36"/>
      <c r="H9" s="303">
        <v>0</v>
      </c>
      <c r="I9" s="303">
        <v>0</v>
      </c>
      <c r="J9" s="34" t="s">
        <v>179</v>
      </c>
      <c r="K9" s="34" t="s">
        <v>179</v>
      </c>
      <c r="L9" s="33">
        <v>137</v>
      </c>
      <c r="M9" s="33">
        <v>3</v>
      </c>
      <c r="N9" s="38">
        <v>2009</v>
      </c>
      <c r="O9" s="33">
        <v>71</v>
      </c>
      <c r="P9" s="33">
        <v>26</v>
      </c>
      <c r="Q9" s="33">
        <v>10</v>
      </c>
      <c r="R9" s="33">
        <v>20</v>
      </c>
      <c r="S9" s="34" t="s">
        <v>179</v>
      </c>
      <c r="T9" s="34" t="s">
        <v>179</v>
      </c>
      <c r="U9" s="33"/>
      <c r="V9" s="33">
        <v>7</v>
      </c>
      <c r="W9" s="36" t="s">
        <v>179</v>
      </c>
      <c r="X9" s="33" t="s">
        <v>179</v>
      </c>
      <c r="Y9" s="36" t="s">
        <v>179</v>
      </c>
      <c r="Z9" s="36" t="s">
        <v>179</v>
      </c>
      <c r="AA9" s="33" t="s">
        <v>179</v>
      </c>
      <c r="AB9" s="31" t="s">
        <v>179</v>
      </c>
    </row>
    <row r="10" spans="1:28" s="2" customFormat="1" ht="40.5" customHeight="1">
      <c r="A10" s="38">
        <v>2010</v>
      </c>
      <c r="B10" s="33">
        <v>245</v>
      </c>
      <c r="C10" s="33">
        <v>101</v>
      </c>
      <c r="D10" s="303">
        <v>0</v>
      </c>
      <c r="E10" s="33">
        <v>75</v>
      </c>
      <c r="F10" s="33">
        <v>26</v>
      </c>
      <c r="G10" s="33"/>
      <c r="H10" s="303">
        <v>0</v>
      </c>
      <c r="I10" s="303">
        <v>0</v>
      </c>
      <c r="J10" s="34" t="s">
        <v>179</v>
      </c>
      <c r="K10" s="34" t="s">
        <v>179</v>
      </c>
      <c r="L10" s="33">
        <v>144</v>
      </c>
      <c r="M10" s="33">
        <v>3</v>
      </c>
      <c r="N10" s="38">
        <v>2010</v>
      </c>
      <c r="O10" s="33">
        <v>75</v>
      </c>
      <c r="P10" s="33">
        <v>29</v>
      </c>
      <c r="Q10" s="33">
        <v>10</v>
      </c>
      <c r="R10" s="33">
        <v>21</v>
      </c>
      <c r="S10" s="34" t="s">
        <v>179</v>
      </c>
      <c r="T10" s="34" t="s">
        <v>179</v>
      </c>
      <c r="U10" s="33"/>
      <c r="V10" s="33">
        <v>6</v>
      </c>
      <c r="W10" s="34" t="s">
        <v>179</v>
      </c>
      <c r="X10" s="34" t="s">
        <v>179</v>
      </c>
      <c r="Y10" s="34" t="s">
        <v>179</v>
      </c>
      <c r="Z10" s="34" t="s">
        <v>179</v>
      </c>
      <c r="AA10" s="34" t="s">
        <v>179</v>
      </c>
      <c r="AB10" s="34" t="s">
        <v>179</v>
      </c>
    </row>
    <row r="11" spans="1:28" s="437" customFormat="1" ht="40.5" customHeight="1">
      <c r="A11" s="624">
        <v>2011</v>
      </c>
      <c r="B11" s="434">
        <v>246</v>
      </c>
      <c r="C11" s="435">
        <v>105</v>
      </c>
      <c r="D11" s="303">
        <v>0</v>
      </c>
      <c r="E11" s="435">
        <v>75</v>
      </c>
      <c r="F11" s="435">
        <v>26</v>
      </c>
      <c r="G11" s="435"/>
      <c r="H11" s="303">
        <v>0</v>
      </c>
      <c r="I11" s="303">
        <v>0</v>
      </c>
      <c r="J11" s="75">
        <v>4</v>
      </c>
      <c r="K11" s="436" t="s">
        <v>179</v>
      </c>
      <c r="L11" s="435">
        <v>141</v>
      </c>
      <c r="M11" s="436">
        <v>3</v>
      </c>
      <c r="N11" s="624">
        <v>2011</v>
      </c>
      <c r="O11" s="434">
        <v>70</v>
      </c>
      <c r="P11" s="435">
        <v>32</v>
      </c>
      <c r="Q11" s="435">
        <v>8</v>
      </c>
      <c r="R11" s="435">
        <v>22</v>
      </c>
      <c r="S11" s="436" t="s">
        <v>179</v>
      </c>
      <c r="T11" s="436" t="s">
        <v>179</v>
      </c>
      <c r="U11" s="435"/>
      <c r="V11" s="435">
        <v>6</v>
      </c>
      <c r="W11" s="436" t="s">
        <v>179</v>
      </c>
      <c r="X11" s="436" t="s">
        <v>179</v>
      </c>
      <c r="Y11" s="436" t="s">
        <v>179</v>
      </c>
      <c r="Z11" s="436" t="s">
        <v>179</v>
      </c>
      <c r="AA11" s="436" t="s">
        <v>179</v>
      </c>
      <c r="AB11" s="436" t="s">
        <v>179</v>
      </c>
    </row>
    <row r="12" spans="1:28" s="432" customFormat="1" ht="40.5" customHeight="1">
      <c r="A12" s="428">
        <v>2012</v>
      </c>
      <c r="B12" s="429">
        <f>SUM(B13:B19)</f>
        <v>257</v>
      </c>
      <c r="C12" s="430">
        <f>SUM(C13:C19)</f>
        <v>116</v>
      </c>
      <c r="D12" s="303">
        <v>0</v>
      </c>
      <c r="E12" s="430">
        <f>SUM(E13:E19)</f>
        <v>90</v>
      </c>
      <c r="F12" s="430">
        <f>SUM(F13:F19)</f>
        <v>26</v>
      </c>
      <c r="G12" s="430"/>
      <c r="H12" s="303">
        <v>0</v>
      </c>
      <c r="I12" s="303">
        <v>0</v>
      </c>
      <c r="J12" s="303">
        <v>0</v>
      </c>
      <c r="K12" s="431" t="s">
        <v>702</v>
      </c>
      <c r="L12" s="430">
        <f>SUM(L13:L19)</f>
        <v>137</v>
      </c>
      <c r="M12" s="431">
        <v>3</v>
      </c>
      <c r="N12" s="428">
        <v>2012</v>
      </c>
      <c r="O12" s="430">
        <f>SUM(O13:O19)</f>
        <v>72</v>
      </c>
      <c r="P12" s="430">
        <f>SUM(P13:P19)</f>
        <v>25</v>
      </c>
      <c r="Q12" s="430">
        <f>SUM(Q13:Q19)</f>
        <v>10</v>
      </c>
      <c r="R12" s="430">
        <f>SUM(R13:R20)</f>
        <v>21</v>
      </c>
      <c r="S12" s="431" t="s">
        <v>703</v>
      </c>
      <c r="T12" s="431" t="s">
        <v>703</v>
      </c>
      <c r="U12" s="430"/>
      <c r="V12" s="430">
        <v>6</v>
      </c>
      <c r="W12" s="431" t="s">
        <v>703</v>
      </c>
      <c r="X12" s="431">
        <v>4</v>
      </c>
      <c r="Y12" s="431" t="s">
        <v>703</v>
      </c>
      <c r="Z12" s="431">
        <v>3</v>
      </c>
      <c r="AA12" s="431" t="s">
        <v>703</v>
      </c>
      <c r="AB12" s="431">
        <v>1</v>
      </c>
    </row>
    <row r="13" spans="1:28" s="437" customFormat="1" ht="40.5" customHeight="1">
      <c r="A13" s="433" t="s">
        <v>704</v>
      </c>
      <c r="B13" s="434">
        <v>93</v>
      </c>
      <c r="C13" s="435">
        <v>40</v>
      </c>
      <c r="D13" s="303">
        <v>0</v>
      </c>
      <c r="E13" s="435">
        <v>32</v>
      </c>
      <c r="F13" s="435">
        <v>8</v>
      </c>
      <c r="G13" s="435"/>
      <c r="H13" s="303">
        <v>0</v>
      </c>
      <c r="I13" s="303">
        <v>0</v>
      </c>
      <c r="J13" s="431" t="s">
        <v>703</v>
      </c>
      <c r="K13" s="431" t="s">
        <v>703</v>
      </c>
      <c r="L13" s="435">
        <v>50</v>
      </c>
      <c r="M13" s="436">
        <v>1</v>
      </c>
      <c r="N13" s="433" t="s">
        <v>704</v>
      </c>
      <c r="O13" s="435">
        <v>23</v>
      </c>
      <c r="P13" s="435">
        <v>7</v>
      </c>
      <c r="Q13" s="435">
        <v>6</v>
      </c>
      <c r="R13" s="435">
        <v>10</v>
      </c>
      <c r="S13" s="431" t="s">
        <v>703</v>
      </c>
      <c r="T13" s="431" t="s">
        <v>703</v>
      </c>
      <c r="U13" s="435"/>
      <c r="V13" s="435">
        <v>3</v>
      </c>
      <c r="W13" s="431" t="s">
        <v>703</v>
      </c>
      <c r="X13" s="436">
        <v>3</v>
      </c>
      <c r="Y13" s="431" t="s">
        <v>703</v>
      </c>
      <c r="Z13" s="436">
        <v>2</v>
      </c>
      <c r="AA13" s="431" t="s">
        <v>703</v>
      </c>
      <c r="AB13" s="436">
        <v>1</v>
      </c>
    </row>
    <row r="14" spans="1:28" s="437" customFormat="1" ht="40.5" customHeight="1">
      <c r="A14" s="433" t="s">
        <v>705</v>
      </c>
      <c r="B14" s="434">
        <v>25</v>
      </c>
      <c r="C14" s="435">
        <v>12</v>
      </c>
      <c r="D14" s="303">
        <v>0</v>
      </c>
      <c r="E14" s="435">
        <v>11</v>
      </c>
      <c r="F14" s="435">
        <v>1</v>
      </c>
      <c r="G14" s="435"/>
      <c r="H14" s="303">
        <v>0</v>
      </c>
      <c r="I14" s="303">
        <v>0</v>
      </c>
      <c r="J14" s="431" t="s">
        <v>703</v>
      </c>
      <c r="K14" s="431" t="s">
        <v>703</v>
      </c>
      <c r="L14" s="435">
        <v>12</v>
      </c>
      <c r="M14" s="431" t="s">
        <v>703</v>
      </c>
      <c r="N14" s="433" t="s">
        <v>705</v>
      </c>
      <c r="O14" s="435">
        <v>6</v>
      </c>
      <c r="P14" s="436">
        <v>2</v>
      </c>
      <c r="Q14" s="431" t="s">
        <v>703</v>
      </c>
      <c r="R14" s="435">
        <v>3</v>
      </c>
      <c r="S14" s="431" t="s">
        <v>703</v>
      </c>
      <c r="T14" s="431" t="s">
        <v>703</v>
      </c>
      <c r="U14" s="435"/>
      <c r="V14" s="436">
        <v>1</v>
      </c>
      <c r="W14" s="431" t="s">
        <v>703</v>
      </c>
      <c r="X14" s="436">
        <v>1</v>
      </c>
      <c r="Y14" s="431" t="s">
        <v>703</v>
      </c>
      <c r="Z14" s="436">
        <v>1</v>
      </c>
      <c r="AA14" s="431" t="s">
        <v>703</v>
      </c>
      <c r="AB14" s="431" t="s">
        <v>703</v>
      </c>
    </row>
    <row r="15" spans="1:28" s="437" customFormat="1" ht="40.5" customHeight="1">
      <c r="A15" s="433" t="s">
        <v>706</v>
      </c>
      <c r="B15" s="434">
        <v>24</v>
      </c>
      <c r="C15" s="436">
        <v>9</v>
      </c>
      <c r="D15" s="303">
        <v>0</v>
      </c>
      <c r="E15" s="435">
        <v>7</v>
      </c>
      <c r="F15" s="435">
        <v>2</v>
      </c>
      <c r="G15" s="435"/>
      <c r="H15" s="303">
        <v>0</v>
      </c>
      <c r="I15" s="303">
        <v>0</v>
      </c>
      <c r="J15" s="431" t="s">
        <v>703</v>
      </c>
      <c r="K15" s="431" t="s">
        <v>703</v>
      </c>
      <c r="L15" s="435">
        <v>15</v>
      </c>
      <c r="M15" s="436">
        <v>1</v>
      </c>
      <c r="N15" s="433" t="s">
        <v>706</v>
      </c>
      <c r="O15" s="435">
        <v>11</v>
      </c>
      <c r="P15" s="435">
        <v>2</v>
      </c>
      <c r="Q15" s="431" t="s">
        <v>703</v>
      </c>
      <c r="R15" s="436">
        <v>1</v>
      </c>
      <c r="S15" s="431" t="s">
        <v>703</v>
      </c>
      <c r="T15" s="431" t="s">
        <v>703</v>
      </c>
      <c r="U15" s="435"/>
      <c r="V15" s="431" t="s">
        <v>703</v>
      </c>
      <c r="W15" s="431" t="s">
        <v>703</v>
      </c>
      <c r="X15" s="431" t="s">
        <v>703</v>
      </c>
      <c r="Y15" s="431" t="s">
        <v>703</v>
      </c>
      <c r="Z15" s="431" t="s">
        <v>703</v>
      </c>
      <c r="AA15" s="431" t="s">
        <v>703</v>
      </c>
      <c r="AB15" s="431" t="s">
        <v>703</v>
      </c>
    </row>
    <row r="16" spans="1:28" s="432" customFormat="1" ht="40.5" customHeight="1">
      <c r="A16" s="433" t="s">
        <v>707</v>
      </c>
      <c r="B16" s="434">
        <v>30</v>
      </c>
      <c r="C16" s="435">
        <v>16</v>
      </c>
      <c r="D16" s="303">
        <v>0</v>
      </c>
      <c r="E16" s="435">
        <v>8</v>
      </c>
      <c r="F16" s="435">
        <v>8</v>
      </c>
      <c r="G16" s="435"/>
      <c r="H16" s="303">
        <v>0</v>
      </c>
      <c r="I16" s="303">
        <v>0</v>
      </c>
      <c r="J16" s="431" t="s">
        <v>703</v>
      </c>
      <c r="K16" s="431" t="s">
        <v>703</v>
      </c>
      <c r="L16" s="435">
        <v>14</v>
      </c>
      <c r="M16" s="431" t="s">
        <v>703</v>
      </c>
      <c r="N16" s="433" t="s">
        <v>707</v>
      </c>
      <c r="O16" s="435">
        <v>11</v>
      </c>
      <c r="P16" s="431" t="s">
        <v>703</v>
      </c>
      <c r="Q16" s="435">
        <v>1</v>
      </c>
      <c r="R16" s="436">
        <v>2</v>
      </c>
      <c r="S16" s="431" t="s">
        <v>703</v>
      </c>
      <c r="T16" s="431" t="s">
        <v>703</v>
      </c>
      <c r="U16" s="435"/>
      <c r="V16" s="431" t="s">
        <v>703</v>
      </c>
      <c r="W16" s="431" t="s">
        <v>703</v>
      </c>
      <c r="X16" s="431" t="s">
        <v>703</v>
      </c>
      <c r="Y16" s="431" t="s">
        <v>703</v>
      </c>
      <c r="Z16" s="431" t="s">
        <v>703</v>
      </c>
      <c r="AA16" s="431" t="s">
        <v>703</v>
      </c>
      <c r="AB16" s="431" t="s">
        <v>703</v>
      </c>
    </row>
    <row r="17" spans="1:28" s="432" customFormat="1" ht="40.5" customHeight="1">
      <c r="A17" s="433" t="s">
        <v>708</v>
      </c>
      <c r="B17" s="434">
        <v>41</v>
      </c>
      <c r="C17" s="435">
        <v>19</v>
      </c>
      <c r="D17" s="303">
        <v>0</v>
      </c>
      <c r="E17" s="435">
        <v>14</v>
      </c>
      <c r="F17" s="438">
        <v>5</v>
      </c>
      <c r="G17" s="438"/>
      <c r="H17" s="303">
        <v>0</v>
      </c>
      <c r="I17" s="303">
        <v>0</v>
      </c>
      <c r="J17" s="431" t="s">
        <v>703</v>
      </c>
      <c r="K17" s="431" t="s">
        <v>703</v>
      </c>
      <c r="L17" s="435">
        <v>22</v>
      </c>
      <c r="M17" s="436">
        <v>1</v>
      </c>
      <c r="N17" s="433" t="s">
        <v>708</v>
      </c>
      <c r="O17" s="435">
        <v>10</v>
      </c>
      <c r="P17" s="438">
        <v>7</v>
      </c>
      <c r="Q17" s="436">
        <v>1</v>
      </c>
      <c r="R17" s="436">
        <v>2</v>
      </c>
      <c r="S17" s="431" t="s">
        <v>703</v>
      </c>
      <c r="T17" s="431" t="s">
        <v>703</v>
      </c>
      <c r="U17" s="438"/>
      <c r="V17" s="436">
        <v>1</v>
      </c>
      <c r="W17" s="431" t="s">
        <v>703</v>
      </c>
      <c r="X17" s="431" t="s">
        <v>703</v>
      </c>
      <c r="Y17" s="431" t="s">
        <v>703</v>
      </c>
      <c r="Z17" s="431" t="s">
        <v>703</v>
      </c>
      <c r="AA17" s="431" t="s">
        <v>703</v>
      </c>
      <c r="AB17" s="431" t="s">
        <v>703</v>
      </c>
    </row>
    <row r="18" spans="1:28" s="440" customFormat="1" ht="40.5" customHeight="1">
      <c r="A18" s="433" t="s">
        <v>709</v>
      </c>
      <c r="B18" s="434">
        <v>23</v>
      </c>
      <c r="C18" s="435">
        <v>11</v>
      </c>
      <c r="D18" s="303">
        <v>0</v>
      </c>
      <c r="E18" s="438">
        <v>10</v>
      </c>
      <c r="F18" s="439">
        <v>1</v>
      </c>
      <c r="G18" s="439"/>
      <c r="H18" s="303">
        <v>0</v>
      </c>
      <c r="I18" s="303">
        <v>0</v>
      </c>
      <c r="J18" s="431" t="s">
        <v>703</v>
      </c>
      <c r="K18" s="431" t="s">
        <v>703</v>
      </c>
      <c r="L18" s="435">
        <v>12</v>
      </c>
      <c r="M18" s="431" t="s">
        <v>703</v>
      </c>
      <c r="N18" s="433" t="s">
        <v>709</v>
      </c>
      <c r="O18" s="435">
        <v>6</v>
      </c>
      <c r="P18" s="439">
        <v>5</v>
      </c>
      <c r="Q18" s="431" t="s">
        <v>703</v>
      </c>
      <c r="R18" s="431" t="s">
        <v>902</v>
      </c>
      <c r="S18" s="431" t="s">
        <v>703</v>
      </c>
      <c r="T18" s="431" t="s">
        <v>703</v>
      </c>
      <c r="U18" s="439"/>
      <c r="V18" s="436">
        <v>1</v>
      </c>
      <c r="W18" s="431" t="s">
        <v>703</v>
      </c>
      <c r="X18" s="431" t="s">
        <v>703</v>
      </c>
      <c r="Y18" s="431" t="s">
        <v>703</v>
      </c>
      <c r="Z18" s="431" t="s">
        <v>703</v>
      </c>
      <c r="AA18" s="431" t="s">
        <v>703</v>
      </c>
      <c r="AB18" s="431" t="s">
        <v>703</v>
      </c>
    </row>
    <row r="19" spans="1:28" s="440" customFormat="1" ht="40.5" customHeight="1" thickBot="1">
      <c r="A19" s="441" t="s">
        <v>710</v>
      </c>
      <c r="B19" s="442">
        <v>21</v>
      </c>
      <c r="C19" s="443">
        <v>9</v>
      </c>
      <c r="D19" s="683" t="s">
        <v>703</v>
      </c>
      <c r="E19" s="445">
        <v>8</v>
      </c>
      <c r="F19" s="446">
        <v>1</v>
      </c>
      <c r="G19" s="446"/>
      <c r="H19" s="683" t="s">
        <v>703</v>
      </c>
      <c r="I19" s="683" t="s">
        <v>703</v>
      </c>
      <c r="J19" s="683" t="s">
        <v>703</v>
      </c>
      <c r="K19" s="683" t="s">
        <v>703</v>
      </c>
      <c r="L19" s="443">
        <v>12</v>
      </c>
      <c r="M19" s="683" t="s">
        <v>703</v>
      </c>
      <c r="N19" s="441" t="s">
        <v>710</v>
      </c>
      <c r="O19" s="443">
        <v>5</v>
      </c>
      <c r="P19" s="445">
        <v>2</v>
      </c>
      <c r="Q19" s="444">
        <v>2</v>
      </c>
      <c r="R19" s="444">
        <v>3</v>
      </c>
      <c r="S19" s="683" t="s">
        <v>703</v>
      </c>
      <c r="T19" s="683" t="s">
        <v>703</v>
      </c>
      <c r="U19" s="445"/>
      <c r="V19" s="683" t="s">
        <v>703</v>
      </c>
      <c r="W19" s="683" t="s">
        <v>703</v>
      </c>
      <c r="X19" s="683" t="s">
        <v>703</v>
      </c>
      <c r="Y19" s="683" t="s">
        <v>703</v>
      </c>
      <c r="Z19" s="683" t="s">
        <v>703</v>
      </c>
      <c r="AA19" s="683" t="s">
        <v>703</v>
      </c>
      <c r="AB19" s="683" t="s">
        <v>703</v>
      </c>
    </row>
    <row r="20" spans="1:27" s="440" customFormat="1" ht="12" customHeight="1" thickTop="1">
      <c r="A20" s="447" t="s">
        <v>711</v>
      </c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N20" s="447" t="s">
        <v>711</v>
      </c>
      <c r="O20" s="685"/>
      <c r="P20" s="685"/>
      <c r="Q20" s="685"/>
      <c r="V20" s="997"/>
      <c r="W20" s="997"/>
      <c r="X20" s="997"/>
      <c r="Y20" s="997"/>
      <c r="Z20" s="997"/>
      <c r="AA20" s="997"/>
    </row>
    <row r="21" spans="1:27" s="440" customFormat="1" ht="12" customHeight="1">
      <c r="A21" s="998" t="s">
        <v>712</v>
      </c>
      <c r="B21" s="999"/>
      <c r="C21" s="99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O21" s="450"/>
      <c r="P21" s="449"/>
      <c r="Q21" s="449"/>
      <c r="R21" s="449"/>
      <c r="S21" s="449"/>
      <c r="T21" s="449"/>
      <c r="U21" s="449"/>
      <c r="V21" s="450"/>
      <c r="W21" s="449"/>
      <c r="X21" s="449"/>
      <c r="Y21" s="449"/>
      <c r="Z21" s="449"/>
      <c r="AA21" s="449"/>
    </row>
    <row r="22" spans="3:27" s="440" customFormat="1" ht="13.5"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O22" s="450"/>
      <c r="P22" s="449"/>
      <c r="Q22" s="449"/>
      <c r="R22" s="449"/>
      <c r="S22" s="449"/>
      <c r="T22" s="449"/>
      <c r="U22" s="449"/>
      <c r="V22" s="450"/>
      <c r="W22" s="449"/>
      <c r="X22" s="449"/>
      <c r="Y22" s="449"/>
      <c r="Z22" s="449"/>
      <c r="AA22" s="449"/>
    </row>
    <row r="23" spans="1:27" s="440" customFormat="1" ht="13.5">
      <c r="A23" s="451"/>
      <c r="B23" s="451"/>
      <c r="C23" s="448"/>
      <c r="D23" s="448"/>
      <c r="E23" s="448"/>
      <c r="F23" s="448"/>
      <c r="G23" s="449"/>
      <c r="H23" s="448"/>
      <c r="I23" s="448"/>
      <c r="J23" s="449"/>
      <c r="K23" s="449"/>
      <c r="L23" s="449"/>
      <c r="M23" s="449"/>
      <c r="O23" s="450"/>
      <c r="P23" s="449"/>
      <c r="Q23" s="449"/>
      <c r="R23" s="449"/>
      <c r="S23" s="449"/>
      <c r="T23" s="449"/>
      <c r="U23" s="449"/>
      <c r="V23" s="450"/>
      <c r="W23" s="449"/>
      <c r="X23" s="449"/>
      <c r="Y23" s="449"/>
      <c r="Z23" s="449"/>
      <c r="AA23" s="449"/>
    </row>
    <row r="24" spans="1:27" s="440" customFormat="1" ht="13.5">
      <c r="A24" s="451"/>
      <c r="B24" s="451"/>
      <c r="C24" s="448"/>
      <c r="D24" s="448"/>
      <c r="E24" s="448"/>
      <c r="F24" s="448"/>
      <c r="G24" s="449"/>
      <c r="H24" s="448"/>
      <c r="I24" s="448"/>
      <c r="J24" s="449"/>
      <c r="K24" s="449"/>
      <c r="L24" s="449"/>
      <c r="M24" s="449"/>
      <c r="O24" s="450"/>
      <c r="P24" s="449"/>
      <c r="Q24" s="449"/>
      <c r="R24" s="449"/>
      <c r="S24" s="449"/>
      <c r="T24" s="449"/>
      <c r="U24" s="449"/>
      <c r="V24" s="450"/>
      <c r="W24" s="449"/>
      <c r="X24" s="449"/>
      <c r="Y24" s="449"/>
      <c r="Z24" s="449"/>
      <c r="AA24" s="449"/>
    </row>
    <row r="25" spans="1:27" s="440" customFormat="1" ht="13.5">
      <c r="A25" s="451"/>
      <c r="B25" s="451"/>
      <c r="C25" s="448"/>
      <c r="D25" s="448"/>
      <c r="E25" s="448"/>
      <c r="F25" s="448"/>
      <c r="G25" s="449"/>
      <c r="H25" s="448"/>
      <c r="I25" s="448"/>
      <c r="J25" s="449"/>
      <c r="K25" s="449"/>
      <c r="L25" s="449"/>
      <c r="M25" s="449"/>
      <c r="O25" s="450"/>
      <c r="P25" s="449"/>
      <c r="Q25" s="449"/>
      <c r="R25" s="449"/>
      <c r="S25" s="449"/>
      <c r="T25" s="449"/>
      <c r="U25" s="449"/>
      <c r="V25" s="450"/>
      <c r="W25" s="449"/>
      <c r="X25" s="449"/>
      <c r="Y25" s="449"/>
      <c r="Z25" s="449"/>
      <c r="AA25" s="449"/>
    </row>
    <row r="26" spans="1:27" s="440" customFormat="1" ht="13.5">
      <c r="A26" s="451"/>
      <c r="B26" s="451"/>
      <c r="C26" s="451"/>
      <c r="D26" s="448"/>
      <c r="E26" s="448"/>
      <c r="F26" s="448"/>
      <c r="G26" s="449"/>
      <c r="H26" s="448"/>
      <c r="I26" s="448"/>
      <c r="J26" s="449"/>
      <c r="K26" s="449"/>
      <c r="L26" s="449"/>
      <c r="M26" s="449"/>
      <c r="O26" s="450"/>
      <c r="P26" s="449"/>
      <c r="Q26" s="449"/>
      <c r="R26" s="449"/>
      <c r="S26" s="449"/>
      <c r="T26" s="449"/>
      <c r="U26" s="449"/>
      <c r="V26" s="450"/>
      <c r="W26" s="449"/>
      <c r="X26" s="449"/>
      <c r="Y26" s="449"/>
      <c r="Z26" s="449"/>
      <c r="AA26" s="449"/>
    </row>
    <row r="27" spans="1:27" s="440" customFormat="1" ht="13.5">
      <c r="A27" s="451"/>
      <c r="B27" s="451"/>
      <c r="C27" s="451"/>
      <c r="D27" s="448"/>
      <c r="E27" s="448"/>
      <c r="F27" s="448"/>
      <c r="G27" s="449"/>
      <c r="H27" s="448"/>
      <c r="I27" s="448"/>
      <c r="J27" s="449"/>
      <c r="K27" s="449"/>
      <c r="L27" s="449"/>
      <c r="M27" s="449"/>
      <c r="O27" s="450"/>
      <c r="P27" s="449"/>
      <c r="Q27" s="449"/>
      <c r="R27" s="449"/>
      <c r="S27" s="449"/>
      <c r="T27" s="449"/>
      <c r="U27" s="449"/>
      <c r="V27" s="450"/>
      <c r="W27" s="449"/>
      <c r="X27" s="449"/>
      <c r="Y27" s="449"/>
      <c r="Z27" s="449"/>
      <c r="AA27" s="449"/>
    </row>
    <row r="28" spans="1:27" s="440" customFormat="1" ht="13.5">
      <c r="A28" s="451"/>
      <c r="B28" s="451"/>
      <c r="C28" s="451"/>
      <c r="D28" s="448"/>
      <c r="E28" s="448"/>
      <c r="F28" s="448"/>
      <c r="G28" s="449"/>
      <c r="H28" s="448"/>
      <c r="I28" s="448"/>
      <c r="J28" s="449"/>
      <c r="K28" s="449"/>
      <c r="L28" s="449"/>
      <c r="M28" s="449"/>
      <c r="O28" s="450"/>
      <c r="P28" s="449"/>
      <c r="Q28" s="449"/>
      <c r="R28" s="449"/>
      <c r="S28" s="449"/>
      <c r="T28" s="449"/>
      <c r="U28" s="449"/>
      <c r="V28" s="450"/>
      <c r="W28" s="449"/>
      <c r="X28" s="449"/>
      <c r="Y28" s="449"/>
      <c r="Z28" s="449"/>
      <c r="AA28" s="449"/>
    </row>
    <row r="29" spans="1:27" s="440" customFormat="1" ht="13.5">
      <c r="A29" s="451"/>
      <c r="B29" s="451"/>
      <c r="C29" s="451"/>
      <c r="D29" s="448"/>
      <c r="E29" s="448"/>
      <c r="F29" s="448"/>
      <c r="G29" s="449"/>
      <c r="H29" s="448"/>
      <c r="I29" s="448"/>
      <c r="J29" s="449"/>
      <c r="K29" s="449"/>
      <c r="L29" s="449"/>
      <c r="M29" s="449"/>
      <c r="O29" s="450"/>
      <c r="P29" s="449"/>
      <c r="Q29" s="449"/>
      <c r="R29" s="449"/>
      <c r="S29" s="449"/>
      <c r="T29" s="449"/>
      <c r="U29" s="449"/>
      <c r="V29" s="450"/>
      <c r="W29" s="449"/>
      <c r="X29" s="449"/>
      <c r="Y29" s="449"/>
      <c r="Z29" s="449"/>
      <c r="AA29" s="449"/>
    </row>
    <row r="30" spans="1:27" s="440" customFormat="1" ht="13.5">
      <c r="A30" s="451"/>
      <c r="B30" s="451"/>
      <c r="C30" s="451"/>
      <c r="D30" s="448"/>
      <c r="E30" s="448"/>
      <c r="F30" s="448"/>
      <c r="G30" s="449"/>
      <c r="H30" s="448"/>
      <c r="I30" s="448"/>
      <c r="J30" s="449"/>
      <c r="K30" s="449"/>
      <c r="L30" s="449"/>
      <c r="M30" s="449"/>
      <c r="O30" s="450"/>
      <c r="P30" s="449"/>
      <c r="Q30" s="449"/>
      <c r="R30" s="449"/>
      <c r="S30" s="449"/>
      <c r="T30" s="449"/>
      <c r="U30" s="449"/>
      <c r="V30" s="450"/>
      <c r="W30" s="449"/>
      <c r="X30" s="449"/>
      <c r="Y30" s="449"/>
      <c r="Z30" s="449"/>
      <c r="AA30" s="449"/>
    </row>
    <row r="31" spans="1:27" s="440" customFormat="1" ht="13.5">
      <c r="A31" s="451"/>
      <c r="B31" s="451"/>
      <c r="C31" s="451"/>
      <c r="D31" s="448"/>
      <c r="E31" s="448"/>
      <c r="F31" s="448"/>
      <c r="G31" s="449"/>
      <c r="H31" s="448"/>
      <c r="I31" s="448"/>
      <c r="J31" s="449"/>
      <c r="K31" s="449"/>
      <c r="L31" s="449"/>
      <c r="M31" s="449"/>
      <c r="O31" s="450"/>
      <c r="P31" s="449"/>
      <c r="Q31" s="449"/>
      <c r="R31" s="449"/>
      <c r="S31" s="449"/>
      <c r="T31" s="449"/>
      <c r="U31" s="449"/>
      <c r="V31" s="450"/>
      <c r="W31" s="449"/>
      <c r="X31" s="449"/>
      <c r="Y31" s="449"/>
      <c r="Z31" s="449"/>
      <c r="AA31" s="449"/>
    </row>
    <row r="32" spans="1:27" s="440" customFormat="1" ht="13.5">
      <c r="A32" s="451"/>
      <c r="B32" s="451"/>
      <c r="C32" s="451"/>
      <c r="D32" s="448"/>
      <c r="E32" s="448"/>
      <c r="F32" s="448"/>
      <c r="G32" s="449"/>
      <c r="H32" s="448"/>
      <c r="I32" s="448"/>
      <c r="J32" s="449"/>
      <c r="K32" s="449"/>
      <c r="L32" s="449"/>
      <c r="M32" s="449"/>
      <c r="O32" s="450"/>
      <c r="P32" s="449"/>
      <c r="Q32" s="449"/>
      <c r="R32" s="449"/>
      <c r="S32" s="449"/>
      <c r="T32" s="449"/>
      <c r="U32" s="449"/>
      <c r="V32" s="450"/>
      <c r="W32" s="449"/>
      <c r="X32" s="449"/>
      <c r="Y32" s="449"/>
      <c r="Z32" s="449"/>
      <c r="AA32" s="449"/>
    </row>
    <row r="33" spans="1:27" s="440" customFormat="1" ht="13.5">
      <c r="A33" s="451"/>
      <c r="B33" s="451"/>
      <c r="C33" s="451"/>
      <c r="D33" s="448"/>
      <c r="E33" s="448"/>
      <c r="F33" s="448"/>
      <c r="G33" s="449"/>
      <c r="H33" s="448"/>
      <c r="I33" s="448"/>
      <c r="J33" s="449"/>
      <c r="K33" s="449"/>
      <c r="L33" s="449"/>
      <c r="M33" s="449"/>
      <c r="O33" s="450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</row>
    <row r="34" spans="1:15" s="440" customFormat="1" ht="13.5">
      <c r="A34" s="451"/>
      <c r="B34" s="451"/>
      <c r="C34" s="451"/>
      <c r="D34" s="448"/>
      <c r="E34" s="448"/>
      <c r="F34" s="448"/>
      <c r="G34" s="449"/>
      <c r="H34" s="448"/>
      <c r="I34" s="448"/>
      <c r="J34" s="449"/>
      <c r="K34" s="449"/>
      <c r="L34" s="449"/>
      <c r="M34" s="449"/>
      <c r="O34" s="452"/>
    </row>
    <row r="35" spans="1:15" s="440" customFormat="1" ht="13.5">
      <c r="A35" s="451"/>
      <c r="B35" s="451"/>
      <c r="C35" s="451"/>
      <c r="D35" s="448"/>
      <c r="E35" s="448"/>
      <c r="F35" s="448"/>
      <c r="G35" s="449"/>
      <c r="H35" s="448"/>
      <c r="I35" s="448"/>
      <c r="J35" s="449"/>
      <c r="K35" s="449"/>
      <c r="L35" s="449"/>
      <c r="M35" s="449"/>
      <c r="O35" s="452"/>
    </row>
    <row r="36" spans="1:15" s="440" customFormat="1" ht="13.5">
      <c r="A36" s="451"/>
      <c r="B36" s="451"/>
      <c r="C36" s="451"/>
      <c r="D36" s="448"/>
      <c r="E36" s="448"/>
      <c r="F36" s="448"/>
      <c r="G36" s="449"/>
      <c r="H36" s="448"/>
      <c r="I36" s="448"/>
      <c r="J36" s="449"/>
      <c r="K36" s="449"/>
      <c r="L36" s="449"/>
      <c r="M36" s="449"/>
      <c r="N36" s="451"/>
      <c r="O36" s="452"/>
    </row>
    <row r="37" spans="1:15" s="440" customFormat="1" ht="13.5">
      <c r="A37" s="451"/>
      <c r="B37" s="451"/>
      <c r="C37" s="451"/>
      <c r="D37" s="448"/>
      <c r="E37" s="448"/>
      <c r="F37" s="448"/>
      <c r="G37" s="449"/>
      <c r="H37" s="448"/>
      <c r="I37" s="448"/>
      <c r="J37" s="449"/>
      <c r="K37" s="449"/>
      <c r="L37" s="449"/>
      <c r="M37" s="449"/>
      <c r="N37" s="451"/>
      <c r="O37" s="452"/>
    </row>
    <row r="38" spans="1:15" s="440" customFormat="1" ht="13.5">
      <c r="A38" s="451"/>
      <c r="B38" s="451"/>
      <c r="C38" s="451"/>
      <c r="D38" s="448"/>
      <c r="E38" s="448"/>
      <c r="F38" s="448"/>
      <c r="G38" s="449"/>
      <c r="H38" s="448"/>
      <c r="I38" s="448"/>
      <c r="J38" s="449"/>
      <c r="K38" s="449"/>
      <c r="L38" s="449"/>
      <c r="M38" s="449"/>
      <c r="N38" s="451"/>
      <c r="O38" s="452"/>
    </row>
    <row r="39" spans="1:15" s="440" customFormat="1" ht="13.5">
      <c r="A39" s="451"/>
      <c r="B39" s="451"/>
      <c r="C39" s="451"/>
      <c r="D39" s="448"/>
      <c r="E39" s="448"/>
      <c r="F39" s="448"/>
      <c r="G39" s="449"/>
      <c r="H39" s="448"/>
      <c r="I39" s="448"/>
      <c r="J39" s="449"/>
      <c r="K39" s="449"/>
      <c r="L39" s="449"/>
      <c r="M39" s="449"/>
      <c r="N39" s="451"/>
      <c r="O39" s="452"/>
    </row>
    <row r="40" spans="1:15" s="440" customFormat="1" ht="13.5">
      <c r="A40" s="451"/>
      <c r="B40" s="451"/>
      <c r="C40" s="451"/>
      <c r="D40" s="448"/>
      <c r="E40" s="448"/>
      <c r="F40" s="448"/>
      <c r="G40" s="449"/>
      <c r="H40" s="448"/>
      <c r="I40" s="448"/>
      <c r="J40" s="449"/>
      <c r="K40" s="449"/>
      <c r="L40" s="449"/>
      <c r="M40" s="449"/>
      <c r="N40" s="451"/>
      <c r="O40" s="452"/>
    </row>
    <row r="41" spans="1:15" s="440" customFormat="1" ht="13.5">
      <c r="A41" s="451"/>
      <c r="B41" s="451"/>
      <c r="C41" s="451"/>
      <c r="D41" s="448"/>
      <c r="E41" s="448"/>
      <c r="F41" s="448"/>
      <c r="G41" s="449"/>
      <c r="H41" s="448"/>
      <c r="I41" s="448"/>
      <c r="J41" s="449"/>
      <c r="K41" s="449"/>
      <c r="L41" s="449"/>
      <c r="M41" s="449"/>
      <c r="N41" s="451"/>
      <c r="O41" s="452"/>
    </row>
    <row r="42" spans="1:15" s="440" customFormat="1" ht="13.5">
      <c r="A42" s="451"/>
      <c r="B42" s="451"/>
      <c r="C42" s="451"/>
      <c r="D42" s="448"/>
      <c r="E42" s="448"/>
      <c r="F42" s="448"/>
      <c r="G42" s="449"/>
      <c r="H42" s="448"/>
      <c r="I42" s="448"/>
      <c r="J42" s="449"/>
      <c r="K42" s="449"/>
      <c r="L42" s="449"/>
      <c r="M42" s="449"/>
      <c r="N42" s="451"/>
      <c r="O42" s="452"/>
    </row>
    <row r="43" spans="1:15" s="440" customFormat="1" ht="13.5">
      <c r="A43" s="451"/>
      <c r="B43" s="451"/>
      <c r="C43" s="451"/>
      <c r="D43" s="448"/>
      <c r="E43" s="448"/>
      <c r="F43" s="448"/>
      <c r="G43" s="449"/>
      <c r="H43" s="448"/>
      <c r="I43" s="448"/>
      <c r="J43" s="449"/>
      <c r="K43" s="449"/>
      <c r="L43" s="449"/>
      <c r="M43" s="449"/>
      <c r="N43" s="451"/>
      <c r="O43" s="452"/>
    </row>
    <row r="44" spans="1:15" s="440" customFormat="1" ht="13.5">
      <c r="A44" s="451"/>
      <c r="B44" s="451"/>
      <c r="C44" s="451"/>
      <c r="D44" s="448"/>
      <c r="E44" s="448"/>
      <c r="F44" s="448"/>
      <c r="G44" s="449"/>
      <c r="H44" s="448"/>
      <c r="I44" s="448"/>
      <c r="J44" s="449"/>
      <c r="K44" s="449"/>
      <c r="L44" s="449"/>
      <c r="M44" s="449"/>
      <c r="N44" s="451"/>
      <c r="O44" s="452"/>
    </row>
    <row r="45" spans="1:15" s="440" customFormat="1" ht="13.5">
      <c r="A45" s="451"/>
      <c r="B45" s="451"/>
      <c r="C45" s="451"/>
      <c r="D45" s="448"/>
      <c r="E45" s="448"/>
      <c r="F45" s="448"/>
      <c r="G45" s="449"/>
      <c r="H45" s="448"/>
      <c r="I45" s="448"/>
      <c r="J45" s="449"/>
      <c r="K45" s="449"/>
      <c r="L45" s="449"/>
      <c r="M45" s="449"/>
      <c r="N45" s="451"/>
      <c r="O45" s="452"/>
    </row>
    <row r="46" spans="1:14" s="440" customFormat="1" ht="13.5">
      <c r="A46" s="451"/>
      <c r="B46" s="451"/>
      <c r="C46" s="451"/>
      <c r="D46" s="448"/>
      <c r="E46" s="448"/>
      <c r="F46" s="448"/>
      <c r="G46" s="449"/>
      <c r="H46" s="448"/>
      <c r="I46" s="448"/>
      <c r="J46" s="449"/>
      <c r="K46" s="449"/>
      <c r="L46" s="449"/>
      <c r="M46" s="449"/>
      <c r="N46" s="451"/>
    </row>
    <row r="47" spans="1:14" s="440" customFormat="1" ht="13.5">
      <c r="A47" s="451"/>
      <c r="B47" s="451"/>
      <c r="C47" s="451"/>
      <c r="D47" s="448"/>
      <c r="E47" s="448"/>
      <c r="F47" s="448"/>
      <c r="G47" s="449"/>
      <c r="H47" s="448"/>
      <c r="I47" s="448"/>
      <c r="J47" s="449"/>
      <c r="K47" s="449"/>
      <c r="L47" s="449"/>
      <c r="M47" s="449"/>
      <c r="N47" s="451"/>
    </row>
    <row r="48" spans="1:14" s="440" customFormat="1" ht="13.5">
      <c r="A48" s="451"/>
      <c r="B48" s="451"/>
      <c r="C48" s="451"/>
      <c r="D48" s="448"/>
      <c r="E48" s="448"/>
      <c r="F48" s="448"/>
      <c r="G48" s="449"/>
      <c r="H48" s="448"/>
      <c r="I48" s="448"/>
      <c r="J48" s="449"/>
      <c r="K48" s="449"/>
      <c r="L48" s="449"/>
      <c r="M48" s="449"/>
      <c r="N48" s="451"/>
    </row>
    <row r="49" spans="1:14" s="440" customFormat="1" ht="13.5">
      <c r="A49" s="451"/>
      <c r="B49" s="451"/>
      <c r="C49" s="451"/>
      <c r="D49" s="448"/>
      <c r="E49" s="448"/>
      <c r="F49" s="448"/>
      <c r="G49" s="449"/>
      <c r="H49" s="448"/>
      <c r="I49" s="448"/>
      <c r="J49" s="449"/>
      <c r="K49" s="449"/>
      <c r="L49" s="449"/>
      <c r="M49" s="449"/>
      <c r="N49" s="451"/>
    </row>
    <row r="50" spans="1:14" s="440" customFormat="1" ht="13.5">
      <c r="A50" s="451"/>
      <c r="B50" s="451"/>
      <c r="C50" s="451"/>
      <c r="D50" s="448"/>
      <c r="E50" s="448"/>
      <c r="F50" s="448"/>
      <c r="G50" s="449"/>
      <c r="H50" s="448"/>
      <c r="I50" s="448"/>
      <c r="J50" s="449"/>
      <c r="K50" s="449"/>
      <c r="L50" s="449"/>
      <c r="M50" s="449"/>
      <c r="N50" s="451"/>
    </row>
    <row r="51" spans="1:14" s="440" customFormat="1" ht="13.5">
      <c r="A51" s="451"/>
      <c r="B51" s="451"/>
      <c r="C51" s="451"/>
      <c r="D51" s="448"/>
      <c r="E51" s="448"/>
      <c r="F51" s="448"/>
      <c r="G51" s="449"/>
      <c r="H51" s="448"/>
      <c r="I51" s="448"/>
      <c r="J51" s="449"/>
      <c r="K51" s="449"/>
      <c r="L51" s="449"/>
      <c r="M51" s="449"/>
      <c r="N51" s="451"/>
    </row>
    <row r="52" spans="4:23" ht="13.5">
      <c r="D52" s="14"/>
      <c r="E52" s="14"/>
      <c r="F52" s="14"/>
      <c r="G52" s="22"/>
      <c r="H52" s="14"/>
      <c r="I52" s="14"/>
      <c r="J52" s="22"/>
      <c r="K52" s="22"/>
      <c r="L52" s="22"/>
      <c r="M52" s="22"/>
      <c r="O52" s="1"/>
      <c r="T52" s="1"/>
      <c r="V52" s="1"/>
      <c r="W52" s="1"/>
    </row>
    <row r="53" spans="4:23" ht="13.5">
      <c r="D53" s="14"/>
      <c r="E53" s="14"/>
      <c r="F53" s="14"/>
      <c r="G53" s="22"/>
      <c r="H53" s="14"/>
      <c r="I53" s="14"/>
      <c r="J53" s="22"/>
      <c r="K53" s="22"/>
      <c r="L53" s="22"/>
      <c r="M53" s="22"/>
      <c r="O53" s="1"/>
      <c r="T53" s="1"/>
      <c r="V53" s="1"/>
      <c r="W53" s="1"/>
    </row>
    <row r="54" spans="4:23" ht="13.5">
      <c r="D54" s="14"/>
      <c r="E54" s="14"/>
      <c r="F54" s="14"/>
      <c r="G54" s="22"/>
      <c r="H54" s="14"/>
      <c r="I54" s="14"/>
      <c r="J54" s="22"/>
      <c r="K54" s="22"/>
      <c r="L54" s="1"/>
      <c r="M54" s="1"/>
      <c r="O54" s="1"/>
      <c r="T54" s="1"/>
      <c r="V54" s="1"/>
      <c r="W54" s="1"/>
    </row>
    <row r="55" spans="4:23" ht="13.5">
      <c r="D55" s="14"/>
      <c r="E55" s="14"/>
      <c r="F55" s="14"/>
      <c r="G55" s="22"/>
      <c r="H55" s="14"/>
      <c r="I55" s="14"/>
      <c r="J55" s="22"/>
      <c r="K55" s="22"/>
      <c r="L55" s="1"/>
      <c r="M55" s="1"/>
      <c r="O55" s="1"/>
      <c r="T55" s="1"/>
      <c r="V55" s="1"/>
      <c r="W55" s="1"/>
    </row>
    <row r="56" spans="4:23" ht="13.5">
      <c r="D56" s="14"/>
      <c r="E56" s="14"/>
      <c r="F56" s="14"/>
      <c r="G56" s="22"/>
      <c r="H56" s="14"/>
      <c r="I56" s="14"/>
      <c r="J56" s="22"/>
      <c r="K56" s="22"/>
      <c r="L56" s="1"/>
      <c r="M56" s="1"/>
      <c r="O56" s="1"/>
      <c r="T56" s="1"/>
      <c r="V56" s="1"/>
      <c r="W56" s="1"/>
    </row>
    <row r="57" spans="4:23" ht="13.5">
      <c r="D57" s="14"/>
      <c r="E57" s="14"/>
      <c r="F57" s="14"/>
      <c r="G57" s="22"/>
      <c r="H57" s="14"/>
      <c r="I57" s="14"/>
      <c r="J57" s="22"/>
      <c r="K57" s="22"/>
      <c r="L57" s="1"/>
      <c r="M57" s="1"/>
      <c r="O57" s="1"/>
      <c r="T57" s="1"/>
      <c r="V57" s="1"/>
      <c r="W57" s="1"/>
    </row>
    <row r="58" spans="4:23" ht="13.5">
      <c r="D58" s="14"/>
      <c r="E58" s="14"/>
      <c r="F58" s="14"/>
      <c r="G58" s="22"/>
      <c r="H58" s="14"/>
      <c r="I58" s="14"/>
      <c r="J58" s="22"/>
      <c r="K58" s="22"/>
      <c r="L58" s="1"/>
      <c r="M58" s="1"/>
      <c r="O58" s="1"/>
      <c r="T58" s="1"/>
      <c r="V58" s="1"/>
      <c r="W58" s="1"/>
    </row>
    <row r="59" spans="4:23" ht="13.5">
      <c r="D59" s="14"/>
      <c r="E59" s="14"/>
      <c r="F59" s="14"/>
      <c r="G59" s="22"/>
      <c r="H59" s="14"/>
      <c r="I59" s="14"/>
      <c r="J59" s="22"/>
      <c r="K59" s="22"/>
      <c r="L59" s="1"/>
      <c r="M59" s="1"/>
      <c r="O59" s="1"/>
      <c r="T59" s="1"/>
      <c r="V59" s="1"/>
      <c r="W59" s="1"/>
    </row>
    <row r="60" spans="4:23" ht="13.5">
      <c r="D60" s="14"/>
      <c r="E60" s="14"/>
      <c r="F60" s="14"/>
      <c r="G60" s="22"/>
      <c r="H60" s="14"/>
      <c r="I60" s="14"/>
      <c r="J60" s="22"/>
      <c r="K60" s="22"/>
      <c r="L60" s="1"/>
      <c r="M60" s="1"/>
      <c r="O60" s="1"/>
      <c r="T60" s="1"/>
      <c r="V60" s="1"/>
      <c r="W60" s="1"/>
    </row>
    <row r="61" spans="4:23" ht="13.5">
      <c r="D61" s="14"/>
      <c r="E61" s="14"/>
      <c r="F61" s="14"/>
      <c r="G61" s="22"/>
      <c r="H61" s="14"/>
      <c r="I61" s="14"/>
      <c r="J61" s="22"/>
      <c r="K61" s="22"/>
      <c r="L61" s="1"/>
      <c r="M61" s="1"/>
      <c r="O61" s="1"/>
      <c r="T61" s="1"/>
      <c r="V61" s="1"/>
      <c r="W61" s="1"/>
    </row>
    <row r="62" spans="4:23" ht="13.5">
      <c r="D62" s="14"/>
      <c r="E62" s="14"/>
      <c r="F62" s="14"/>
      <c r="G62" s="22"/>
      <c r="H62" s="14"/>
      <c r="I62" s="14"/>
      <c r="J62" s="22"/>
      <c r="K62" s="22"/>
      <c r="L62" s="1"/>
      <c r="M62" s="1"/>
      <c r="O62" s="1"/>
      <c r="T62" s="1"/>
      <c r="V62" s="1"/>
      <c r="W62" s="1"/>
    </row>
    <row r="63" spans="4:23" ht="13.5">
      <c r="D63" s="14"/>
      <c r="E63" s="14"/>
      <c r="F63" s="14"/>
      <c r="G63" s="22"/>
      <c r="H63" s="14"/>
      <c r="I63" s="14"/>
      <c r="J63" s="22"/>
      <c r="K63" s="22"/>
      <c r="L63" s="1"/>
      <c r="M63" s="1"/>
      <c r="O63" s="1"/>
      <c r="T63" s="1"/>
      <c r="V63" s="1"/>
      <c r="W63" s="1"/>
    </row>
    <row r="64" spans="4:23" ht="13.5">
      <c r="D64" s="14"/>
      <c r="E64" s="14"/>
      <c r="F64" s="14"/>
      <c r="G64" s="22"/>
      <c r="H64" s="14"/>
      <c r="I64" s="14"/>
      <c r="J64" s="22"/>
      <c r="K64" s="22"/>
      <c r="L64" s="1"/>
      <c r="M64" s="1"/>
      <c r="O64" s="1"/>
      <c r="T64" s="1"/>
      <c r="V64" s="1"/>
      <c r="W64" s="1"/>
    </row>
    <row r="65" spans="4:23" ht="13.5">
      <c r="D65" s="14"/>
      <c r="E65" s="14"/>
      <c r="F65" s="14"/>
      <c r="G65" s="22"/>
      <c r="H65" s="14"/>
      <c r="I65" s="14"/>
      <c r="J65" s="22"/>
      <c r="K65" s="22"/>
      <c r="L65" s="1"/>
      <c r="M65" s="1"/>
      <c r="O65" s="1"/>
      <c r="T65" s="1"/>
      <c r="V65" s="1"/>
      <c r="W65" s="1"/>
    </row>
    <row r="66" spans="4:23" ht="13.5">
      <c r="D66" s="14"/>
      <c r="E66" s="14"/>
      <c r="F66" s="14"/>
      <c r="G66" s="22"/>
      <c r="H66" s="14"/>
      <c r="I66" s="14"/>
      <c r="J66" s="22"/>
      <c r="K66" s="22"/>
      <c r="L66" s="1"/>
      <c r="M66" s="1"/>
      <c r="O66" s="1"/>
      <c r="T66" s="1"/>
      <c r="V66" s="1"/>
      <c r="W66" s="1"/>
    </row>
    <row r="67" spans="4:23" ht="13.5">
      <c r="D67" s="14"/>
      <c r="E67" s="14"/>
      <c r="F67" s="14"/>
      <c r="G67" s="22"/>
      <c r="H67" s="14"/>
      <c r="I67" s="14"/>
      <c r="J67" s="22"/>
      <c r="K67" s="22"/>
      <c r="L67" s="1"/>
      <c r="M67" s="1"/>
      <c r="O67" s="1"/>
      <c r="T67" s="1"/>
      <c r="V67" s="1"/>
      <c r="W67" s="1"/>
    </row>
    <row r="68" spans="4:23" ht="13.5">
      <c r="D68" s="14"/>
      <c r="E68" s="14"/>
      <c r="F68" s="14"/>
      <c r="G68" s="22"/>
      <c r="H68" s="14"/>
      <c r="I68" s="14"/>
      <c r="J68" s="22"/>
      <c r="K68" s="22"/>
      <c r="L68" s="1"/>
      <c r="M68" s="1"/>
      <c r="O68" s="1"/>
      <c r="T68" s="1"/>
      <c r="V68" s="1"/>
      <c r="W68" s="1"/>
    </row>
    <row r="69" spans="4:23" ht="13.5">
      <c r="D69" s="14"/>
      <c r="E69" s="14"/>
      <c r="F69" s="14"/>
      <c r="G69" s="22"/>
      <c r="H69" s="14"/>
      <c r="I69" s="14"/>
      <c r="J69" s="22"/>
      <c r="K69" s="22"/>
      <c r="L69" s="1"/>
      <c r="M69" s="1"/>
      <c r="O69" s="1"/>
      <c r="T69" s="1"/>
      <c r="V69" s="1"/>
      <c r="W69" s="1"/>
    </row>
    <row r="70" spans="12:23" ht="13.5">
      <c r="L70" s="1"/>
      <c r="M70" s="1"/>
      <c r="O70" s="1"/>
      <c r="T70" s="1"/>
      <c r="V70" s="1"/>
      <c r="W70" s="1"/>
    </row>
    <row r="71" spans="12:23" ht="13.5">
      <c r="L71" s="1"/>
      <c r="M71" s="1"/>
      <c r="O71" s="1"/>
      <c r="T71" s="1"/>
      <c r="V71" s="1"/>
      <c r="W71" s="1"/>
    </row>
    <row r="72" spans="12:23" ht="13.5">
      <c r="L72" s="1"/>
      <c r="M72" s="1"/>
      <c r="O72" s="1"/>
      <c r="T72" s="1"/>
      <c r="V72" s="1"/>
      <c r="W72" s="1"/>
    </row>
    <row r="73" spans="12:23" ht="13.5">
      <c r="L73" s="1"/>
      <c r="M73" s="1"/>
      <c r="O73" s="1"/>
      <c r="T73" s="1"/>
      <c r="V73" s="1"/>
      <c r="W73" s="1"/>
    </row>
    <row r="74" spans="12:23" ht="13.5">
      <c r="L74" s="1"/>
      <c r="M74" s="1"/>
      <c r="O74" s="1"/>
      <c r="T74" s="1"/>
      <c r="V74" s="1"/>
      <c r="W74" s="1"/>
    </row>
    <row r="75" spans="12:23" ht="13.5">
      <c r="L75" s="1"/>
      <c r="M75" s="1"/>
      <c r="O75" s="1"/>
      <c r="T75" s="1"/>
      <c r="V75" s="1"/>
      <c r="W75" s="1"/>
    </row>
    <row r="76" spans="12:23" ht="13.5">
      <c r="L76" s="1"/>
      <c r="M76" s="1"/>
      <c r="O76" s="1"/>
      <c r="T76" s="1"/>
      <c r="V76" s="1"/>
      <c r="W76" s="1"/>
    </row>
    <row r="77" spans="12:23" ht="13.5">
      <c r="L77" s="1"/>
      <c r="M77" s="1"/>
      <c r="O77" s="1"/>
      <c r="T77" s="1"/>
      <c r="V77" s="1"/>
      <c r="W77" s="1"/>
    </row>
    <row r="78" spans="12:23" ht="13.5">
      <c r="L78" s="1"/>
      <c r="M78" s="1"/>
      <c r="O78" s="1"/>
      <c r="T78" s="1"/>
      <c r="V78" s="1"/>
      <c r="W78" s="1"/>
    </row>
    <row r="79" spans="12:23" ht="13.5">
      <c r="L79" s="1"/>
      <c r="M79" s="1"/>
      <c r="O79" s="1"/>
      <c r="T79" s="1"/>
      <c r="V79" s="1"/>
      <c r="W79" s="1"/>
    </row>
    <row r="80" spans="12:23" ht="13.5">
      <c r="L80" s="1"/>
      <c r="M80" s="1"/>
      <c r="O80" s="1"/>
      <c r="T80" s="1"/>
      <c r="V80" s="1"/>
      <c r="W80" s="1"/>
    </row>
    <row r="81" spans="12:23" ht="13.5">
      <c r="L81" s="1"/>
      <c r="M81" s="1"/>
      <c r="O81" s="1"/>
      <c r="T81" s="1"/>
      <c r="V81" s="1"/>
      <c r="W81" s="1"/>
    </row>
    <row r="82" spans="12:23" ht="13.5">
      <c r="L82" s="1"/>
      <c r="M82" s="1"/>
      <c r="O82" s="1"/>
      <c r="T82" s="1"/>
      <c r="V82" s="1"/>
      <c r="W82" s="1"/>
    </row>
    <row r="83" spans="12:23" ht="13.5">
      <c r="L83" s="1"/>
      <c r="M83" s="1"/>
      <c r="O83" s="1"/>
      <c r="T83" s="1"/>
      <c r="V83" s="1"/>
      <c r="W83" s="1"/>
    </row>
    <row r="84" spans="12:23" ht="13.5">
      <c r="L84" s="1"/>
      <c r="M84" s="1"/>
      <c r="O84" s="1"/>
      <c r="T84" s="1"/>
      <c r="V84" s="1"/>
      <c r="W84" s="1"/>
    </row>
    <row r="85" spans="12:23" ht="13.5">
      <c r="L85" s="1"/>
      <c r="M85" s="1"/>
      <c r="O85" s="1"/>
      <c r="T85" s="1"/>
      <c r="V85" s="1"/>
      <c r="W85" s="1"/>
    </row>
    <row r="86" spans="12:23" ht="13.5">
      <c r="L86" s="1"/>
      <c r="M86" s="1"/>
      <c r="O86" s="1"/>
      <c r="T86" s="1"/>
      <c r="V86" s="1"/>
      <c r="W86" s="1"/>
    </row>
    <row r="87" spans="12:23" ht="13.5">
      <c r="L87" s="1"/>
      <c r="M87" s="1"/>
      <c r="O87" s="1"/>
      <c r="T87" s="1"/>
      <c r="V87" s="1"/>
      <c r="W87" s="1"/>
    </row>
    <row r="88" spans="12:23" ht="13.5">
      <c r="L88" s="1"/>
      <c r="M88" s="1"/>
      <c r="O88" s="1"/>
      <c r="T88" s="1"/>
      <c r="V88" s="1"/>
      <c r="W88" s="1"/>
    </row>
    <row r="89" spans="12:23" ht="13.5">
      <c r="L89" s="1"/>
      <c r="M89" s="1"/>
      <c r="O89" s="1"/>
      <c r="T89" s="1"/>
      <c r="V89" s="1"/>
      <c r="W89" s="1"/>
    </row>
    <row r="90" spans="12:23" ht="13.5">
      <c r="L90" s="1"/>
      <c r="M90" s="1"/>
      <c r="O90" s="1"/>
      <c r="T90" s="1"/>
      <c r="V90" s="1"/>
      <c r="W90" s="1"/>
    </row>
    <row r="91" spans="12:23" ht="13.5">
      <c r="L91" s="1"/>
      <c r="M91" s="1"/>
      <c r="O91" s="1"/>
      <c r="T91" s="1"/>
      <c r="V91" s="1"/>
      <c r="W91" s="1"/>
    </row>
    <row r="92" spans="12:23" ht="13.5">
      <c r="L92" s="1"/>
      <c r="M92" s="1"/>
      <c r="O92" s="1"/>
      <c r="T92" s="1"/>
      <c r="V92" s="1"/>
      <c r="W92" s="1"/>
    </row>
    <row r="93" spans="12:23" ht="13.5">
      <c r="L93" s="1"/>
      <c r="M93" s="1"/>
      <c r="O93" s="1"/>
      <c r="T93" s="1"/>
      <c r="V93" s="1"/>
      <c r="W93" s="1"/>
    </row>
    <row r="94" spans="12:23" ht="13.5">
      <c r="L94" s="1"/>
      <c r="M94" s="1"/>
      <c r="O94" s="1"/>
      <c r="T94" s="1"/>
      <c r="V94" s="1"/>
      <c r="W94" s="1"/>
    </row>
    <row r="95" spans="12:23" ht="13.5">
      <c r="L95" s="1"/>
      <c r="M95" s="1"/>
      <c r="O95" s="1"/>
      <c r="T95" s="1"/>
      <c r="V95" s="1"/>
      <c r="W95" s="1"/>
    </row>
    <row r="96" spans="12:23" ht="13.5">
      <c r="L96" s="1"/>
      <c r="M96" s="1"/>
      <c r="O96" s="1"/>
      <c r="T96" s="1"/>
      <c r="V96" s="1"/>
      <c r="W96" s="1"/>
    </row>
    <row r="97" spans="12:23" ht="13.5">
      <c r="L97" s="1"/>
      <c r="M97" s="1"/>
      <c r="O97" s="1"/>
      <c r="T97" s="1"/>
      <c r="V97" s="1"/>
      <c r="W97" s="1"/>
    </row>
    <row r="98" spans="12:23" ht="13.5">
      <c r="L98" s="1"/>
      <c r="M98" s="1"/>
      <c r="O98" s="1"/>
      <c r="T98" s="1"/>
      <c r="V98" s="1"/>
      <c r="W98" s="1"/>
    </row>
    <row r="99" spans="12:23" ht="13.5">
      <c r="L99" s="1"/>
      <c r="M99" s="1"/>
      <c r="O99" s="1"/>
      <c r="T99" s="1"/>
      <c r="V99" s="1"/>
      <c r="W99" s="1"/>
    </row>
    <row r="100" spans="12:23" ht="13.5">
      <c r="L100" s="1"/>
      <c r="M100" s="1"/>
      <c r="O100" s="1"/>
      <c r="T100" s="1"/>
      <c r="V100" s="1"/>
      <c r="W100" s="1"/>
    </row>
    <row r="101" spans="12:23" ht="13.5">
      <c r="L101" s="1"/>
      <c r="M101" s="1"/>
      <c r="O101" s="1"/>
      <c r="T101" s="1"/>
      <c r="V101" s="1"/>
      <c r="W101" s="1"/>
    </row>
    <row r="102" spans="12:23" ht="13.5">
      <c r="L102" s="1"/>
      <c r="M102" s="1"/>
      <c r="O102" s="1"/>
      <c r="T102" s="1"/>
      <c r="V102" s="1"/>
      <c r="W102" s="1"/>
    </row>
    <row r="103" spans="12:23" ht="13.5">
      <c r="L103" s="1"/>
      <c r="M103" s="1"/>
      <c r="O103" s="1"/>
      <c r="T103" s="1"/>
      <c r="V103" s="1"/>
      <c r="W103" s="1"/>
    </row>
    <row r="104" spans="12:23" ht="13.5">
      <c r="L104" s="1"/>
      <c r="M104" s="1"/>
      <c r="O104" s="1"/>
      <c r="T104" s="1"/>
      <c r="V104" s="1"/>
      <c r="W104" s="1"/>
    </row>
    <row r="105" spans="12:23" ht="13.5">
      <c r="L105" s="1"/>
      <c r="M105" s="1"/>
      <c r="O105" s="1"/>
      <c r="T105" s="1"/>
      <c r="V105" s="1"/>
      <c r="W105" s="1"/>
    </row>
    <row r="106" spans="12:23" ht="13.5">
      <c r="L106" s="1"/>
      <c r="M106" s="1"/>
      <c r="O106" s="1"/>
      <c r="T106" s="1"/>
      <c r="V106" s="1"/>
      <c r="W106" s="1"/>
    </row>
    <row r="107" spans="12:23" ht="13.5">
      <c r="L107" s="1"/>
      <c r="M107" s="1"/>
      <c r="O107" s="1"/>
      <c r="T107" s="1"/>
      <c r="V107" s="1"/>
      <c r="W107" s="1"/>
    </row>
    <row r="108" spans="12:23" ht="13.5">
      <c r="L108" s="1"/>
      <c r="M108" s="1"/>
      <c r="O108" s="1"/>
      <c r="T108" s="1"/>
      <c r="V108" s="1"/>
      <c r="W108" s="1"/>
    </row>
    <row r="109" spans="12:23" ht="13.5">
      <c r="L109" s="1"/>
      <c r="M109" s="1"/>
      <c r="O109" s="1"/>
      <c r="T109" s="1"/>
      <c r="V109" s="1"/>
      <c r="W109" s="1"/>
    </row>
    <row r="110" spans="12:23" ht="13.5">
      <c r="L110" s="1"/>
      <c r="M110" s="1"/>
      <c r="O110" s="1"/>
      <c r="T110" s="1"/>
      <c r="V110" s="1"/>
      <c r="W110" s="1"/>
    </row>
    <row r="111" spans="12:23" ht="13.5">
      <c r="L111" s="1"/>
      <c r="M111" s="1"/>
      <c r="O111" s="1"/>
      <c r="T111" s="1"/>
      <c r="V111" s="1"/>
      <c r="W111" s="1"/>
    </row>
    <row r="112" spans="12:23" ht="13.5">
      <c r="L112" s="1"/>
      <c r="M112" s="1"/>
      <c r="O112" s="1"/>
      <c r="T112" s="1"/>
      <c r="V112" s="1"/>
      <c r="W112" s="1"/>
    </row>
    <row r="113" spans="12:23" ht="13.5">
      <c r="L113" s="1"/>
      <c r="M113" s="1"/>
      <c r="O113" s="1"/>
      <c r="T113" s="1"/>
      <c r="V113" s="1"/>
      <c r="W113" s="1"/>
    </row>
    <row r="114" spans="12:23" ht="13.5">
      <c r="L114" s="1"/>
      <c r="M114" s="1"/>
      <c r="O114" s="1"/>
      <c r="T114" s="1"/>
      <c r="V114" s="1"/>
      <c r="W114" s="1"/>
    </row>
    <row r="115" spans="12:23" ht="13.5">
      <c r="L115" s="1"/>
      <c r="M115" s="1"/>
      <c r="O115" s="1"/>
      <c r="T115" s="1"/>
      <c r="V115" s="1"/>
      <c r="W115" s="1"/>
    </row>
    <row r="116" spans="12:23" ht="13.5">
      <c r="L116" s="1"/>
      <c r="M116" s="1"/>
      <c r="O116" s="1"/>
      <c r="T116" s="1"/>
      <c r="V116" s="1"/>
      <c r="W116" s="1"/>
    </row>
    <row r="117" spans="12:23" ht="13.5">
      <c r="L117" s="1"/>
      <c r="M117" s="1"/>
      <c r="O117" s="1"/>
      <c r="T117" s="1"/>
      <c r="V117" s="1"/>
      <c r="W117" s="1"/>
    </row>
    <row r="118" spans="12:23" ht="13.5">
      <c r="L118" s="1"/>
      <c r="M118" s="1"/>
      <c r="O118" s="1"/>
      <c r="T118" s="1"/>
      <c r="V118" s="1"/>
      <c r="W118" s="1"/>
    </row>
    <row r="119" spans="12:23" ht="13.5">
      <c r="L119" s="1"/>
      <c r="M119" s="1"/>
      <c r="O119" s="1"/>
      <c r="T119" s="1"/>
      <c r="V119" s="1"/>
      <c r="W119" s="1"/>
    </row>
    <row r="120" spans="12:23" ht="13.5">
      <c r="L120" s="1"/>
      <c r="M120" s="1"/>
      <c r="O120" s="1"/>
      <c r="T120" s="1"/>
      <c r="V120" s="1"/>
      <c r="W120" s="1"/>
    </row>
    <row r="121" spans="12:23" ht="13.5">
      <c r="L121" s="1"/>
      <c r="M121" s="1"/>
      <c r="O121" s="1"/>
      <c r="T121" s="1"/>
      <c r="V121" s="1"/>
      <c r="W121" s="1"/>
    </row>
    <row r="122" spans="12:23" ht="13.5">
      <c r="L122" s="1"/>
      <c r="M122" s="1"/>
      <c r="O122" s="1"/>
      <c r="T122" s="1"/>
      <c r="V122" s="1"/>
      <c r="W122" s="1"/>
    </row>
    <row r="123" spans="12:23" ht="13.5">
      <c r="L123" s="1"/>
      <c r="M123" s="1"/>
      <c r="O123" s="1"/>
      <c r="T123" s="1"/>
      <c r="V123" s="1"/>
      <c r="W123" s="1"/>
    </row>
    <row r="124" spans="12:23" ht="13.5">
      <c r="L124" s="1"/>
      <c r="M124" s="1"/>
      <c r="O124" s="1"/>
      <c r="T124" s="1"/>
      <c r="V124" s="1"/>
      <c r="W124" s="1"/>
    </row>
    <row r="125" spans="12:23" ht="13.5">
      <c r="L125" s="1"/>
      <c r="M125" s="1"/>
      <c r="O125" s="1"/>
      <c r="T125" s="1"/>
      <c r="V125" s="1"/>
      <c r="W125" s="1"/>
    </row>
  </sheetData>
  <sheetProtection/>
  <mergeCells count="15">
    <mergeCell ref="A21:C21"/>
    <mergeCell ref="C3:F3"/>
    <mergeCell ref="H3:K3"/>
    <mergeCell ref="A1:F1"/>
    <mergeCell ref="H1:M1"/>
    <mergeCell ref="L3:M3"/>
    <mergeCell ref="A3:A7"/>
    <mergeCell ref="V20:AA20"/>
    <mergeCell ref="V1:AA1"/>
    <mergeCell ref="N1:T1"/>
    <mergeCell ref="X3:AA3"/>
    <mergeCell ref="V3:W3"/>
    <mergeCell ref="O3:T3"/>
    <mergeCell ref="O4:Q4"/>
    <mergeCell ref="N3:N7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I11" sqref="I11:N18"/>
    </sheetView>
  </sheetViews>
  <sheetFormatPr defaultColWidth="8.88671875" defaultRowHeight="13.5"/>
  <cols>
    <col min="1" max="1" width="14.5546875" style="59" customWidth="1"/>
    <col min="2" max="7" width="11.10546875" style="59" customWidth="1"/>
    <col min="8" max="8" width="2.77734375" style="60" customWidth="1"/>
    <col min="9" max="14" width="11.99609375" style="51" customWidth="1"/>
    <col min="15" max="16384" width="8.88671875" style="51" customWidth="1"/>
  </cols>
  <sheetData>
    <row r="1" spans="1:14" s="39" customFormat="1" ht="45" customHeight="1">
      <c r="A1" s="831" t="s">
        <v>713</v>
      </c>
      <c r="B1" s="831"/>
      <c r="C1" s="831"/>
      <c r="D1" s="831"/>
      <c r="E1" s="831"/>
      <c r="F1" s="831"/>
      <c r="G1" s="831"/>
      <c r="H1" s="165"/>
      <c r="I1" s="1001" t="s">
        <v>714</v>
      </c>
      <c r="J1" s="833"/>
      <c r="K1" s="833"/>
      <c r="L1" s="833"/>
      <c r="M1" s="833"/>
      <c r="N1" s="833"/>
    </row>
    <row r="2" spans="1:14" s="43" customFormat="1" ht="25.5" customHeight="1" thickBot="1">
      <c r="A2" s="40" t="s">
        <v>137</v>
      </c>
      <c r="B2" s="40"/>
      <c r="C2" s="40"/>
      <c r="D2" s="40"/>
      <c r="E2" s="40"/>
      <c r="F2" s="40"/>
      <c r="G2" s="40"/>
      <c r="H2" s="41"/>
      <c r="I2" s="40"/>
      <c r="J2" s="40"/>
      <c r="K2" s="40"/>
      <c r="L2" s="40"/>
      <c r="N2" s="42" t="s">
        <v>635</v>
      </c>
    </row>
    <row r="3" spans="1:14" s="43" customFormat="1" ht="16.5" customHeight="1" thickTop="1">
      <c r="A3" s="44" t="s">
        <v>715</v>
      </c>
      <c r="B3" s="993" t="s">
        <v>716</v>
      </c>
      <c r="C3" s="994"/>
      <c r="D3" s="1000"/>
      <c r="E3" s="993" t="s">
        <v>15</v>
      </c>
      <c r="F3" s="994"/>
      <c r="G3" s="994"/>
      <c r="H3" s="61"/>
      <c r="I3" s="994" t="s">
        <v>16</v>
      </c>
      <c r="J3" s="994"/>
      <c r="K3" s="1000"/>
      <c r="L3" s="993" t="s">
        <v>17</v>
      </c>
      <c r="M3" s="994"/>
      <c r="N3" s="994"/>
    </row>
    <row r="4" spans="1:14" s="43" customFormat="1" ht="16.5" customHeight="1">
      <c r="A4" s="44" t="s">
        <v>717</v>
      </c>
      <c r="B4" s="64" t="s">
        <v>718</v>
      </c>
      <c r="C4" s="64" t="s">
        <v>96</v>
      </c>
      <c r="D4" s="64" t="s">
        <v>97</v>
      </c>
      <c r="E4" s="64" t="s">
        <v>70</v>
      </c>
      <c r="F4" s="64" t="s">
        <v>96</v>
      </c>
      <c r="G4" s="66" t="s">
        <v>97</v>
      </c>
      <c r="H4" s="61"/>
      <c r="I4" s="65" t="s">
        <v>70</v>
      </c>
      <c r="J4" s="64" t="s">
        <v>96</v>
      </c>
      <c r="K4" s="64" t="s">
        <v>97</v>
      </c>
      <c r="L4" s="64" t="s">
        <v>70</v>
      </c>
      <c r="M4" s="66" t="s">
        <v>96</v>
      </c>
      <c r="N4" s="66" t="s">
        <v>97</v>
      </c>
    </row>
    <row r="5" spans="1:14" s="43" customFormat="1" ht="16.5" customHeight="1">
      <c r="A5" s="44" t="s">
        <v>719</v>
      </c>
      <c r="B5" s="138"/>
      <c r="C5" s="138"/>
      <c r="D5" s="138"/>
      <c r="E5" s="138"/>
      <c r="F5" s="138"/>
      <c r="G5" s="113"/>
      <c r="H5" s="61"/>
      <c r="I5" s="44"/>
      <c r="J5" s="138"/>
      <c r="K5" s="138"/>
      <c r="L5" s="138"/>
      <c r="M5" s="113"/>
      <c r="N5" s="113"/>
    </row>
    <row r="6" spans="1:14" s="43" customFormat="1" ht="16.5" customHeight="1">
      <c r="A6" s="67" t="s">
        <v>141</v>
      </c>
      <c r="B6" s="68" t="s">
        <v>55</v>
      </c>
      <c r="C6" s="68" t="s">
        <v>98</v>
      </c>
      <c r="D6" s="68" t="s">
        <v>99</v>
      </c>
      <c r="E6" s="68" t="s">
        <v>55</v>
      </c>
      <c r="F6" s="68" t="s">
        <v>98</v>
      </c>
      <c r="G6" s="70" t="s">
        <v>99</v>
      </c>
      <c r="H6" s="61"/>
      <c r="I6" s="62" t="s">
        <v>55</v>
      </c>
      <c r="J6" s="68" t="s">
        <v>98</v>
      </c>
      <c r="K6" s="68" t="s">
        <v>99</v>
      </c>
      <c r="L6" s="68" t="s">
        <v>55</v>
      </c>
      <c r="M6" s="70" t="s">
        <v>98</v>
      </c>
      <c r="N6" s="70" t="s">
        <v>99</v>
      </c>
    </row>
    <row r="7" spans="1:14" s="43" customFormat="1" ht="41.25" customHeight="1">
      <c r="A7" s="44">
        <v>2008</v>
      </c>
      <c r="B7" s="202">
        <v>172</v>
      </c>
      <c r="C7" s="120">
        <v>116</v>
      </c>
      <c r="D7" s="120">
        <v>56</v>
      </c>
      <c r="E7" s="120">
        <v>23</v>
      </c>
      <c r="F7" s="106">
        <v>17</v>
      </c>
      <c r="G7" s="106">
        <v>6</v>
      </c>
      <c r="H7" s="106"/>
      <c r="I7" s="120">
        <v>136</v>
      </c>
      <c r="J7" s="106">
        <v>89</v>
      </c>
      <c r="K7" s="106">
        <v>47</v>
      </c>
      <c r="L7" s="120">
        <v>13</v>
      </c>
      <c r="M7" s="106">
        <v>10</v>
      </c>
      <c r="N7" s="106">
        <v>3</v>
      </c>
    </row>
    <row r="8" spans="1:14" s="43" customFormat="1" ht="41.25" customHeight="1">
      <c r="A8" s="44">
        <v>2009</v>
      </c>
      <c r="B8" s="106">
        <v>179</v>
      </c>
      <c r="C8" s="106">
        <v>121</v>
      </c>
      <c r="D8" s="106">
        <v>58</v>
      </c>
      <c r="E8" s="106">
        <v>25</v>
      </c>
      <c r="F8" s="106">
        <v>19</v>
      </c>
      <c r="G8" s="106">
        <v>6</v>
      </c>
      <c r="H8" s="106"/>
      <c r="I8" s="106">
        <v>139</v>
      </c>
      <c r="J8" s="106">
        <v>91</v>
      </c>
      <c r="K8" s="106">
        <v>48</v>
      </c>
      <c r="L8" s="106">
        <v>15</v>
      </c>
      <c r="M8" s="106">
        <v>11</v>
      </c>
      <c r="N8" s="106">
        <v>4</v>
      </c>
    </row>
    <row r="9" spans="1:14" s="43" customFormat="1" ht="41.25" customHeight="1">
      <c r="A9" s="44">
        <v>2010</v>
      </c>
      <c r="B9" s="106">
        <v>112</v>
      </c>
      <c r="C9" s="106">
        <v>95</v>
      </c>
      <c r="D9" s="106">
        <v>17</v>
      </c>
      <c r="E9" s="106">
        <v>3</v>
      </c>
      <c r="F9" s="106">
        <v>3</v>
      </c>
      <c r="G9" s="106" t="s">
        <v>179</v>
      </c>
      <c r="H9" s="106"/>
      <c r="I9" s="106">
        <v>97</v>
      </c>
      <c r="J9" s="106">
        <v>83</v>
      </c>
      <c r="K9" s="106">
        <v>14</v>
      </c>
      <c r="L9" s="106">
        <v>12</v>
      </c>
      <c r="M9" s="106">
        <v>9</v>
      </c>
      <c r="N9" s="106">
        <v>3</v>
      </c>
    </row>
    <row r="10" spans="1:14" s="43" customFormat="1" ht="41.25" customHeight="1">
      <c r="A10" s="44">
        <v>2011</v>
      </c>
      <c r="B10" s="106">
        <v>107</v>
      </c>
      <c r="C10" s="106">
        <v>90</v>
      </c>
      <c r="D10" s="106">
        <v>17</v>
      </c>
      <c r="E10" s="106">
        <v>1</v>
      </c>
      <c r="F10" s="106">
        <v>1</v>
      </c>
      <c r="G10" s="106" t="s">
        <v>179</v>
      </c>
      <c r="H10" s="106"/>
      <c r="I10" s="106">
        <v>94</v>
      </c>
      <c r="J10" s="106">
        <v>81</v>
      </c>
      <c r="K10" s="106">
        <v>13</v>
      </c>
      <c r="L10" s="106">
        <v>12</v>
      </c>
      <c r="M10" s="106">
        <v>8</v>
      </c>
      <c r="N10" s="106">
        <v>4</v>
      </c>
    </row>
    <row r="11" spans="1:14" s="318" customFormat="1" ht="41.25" customHeight="1">
      <c r="A11" s="454">
        <v>2012</v>
      </c>
      <c r="B11" s="686">
        <f>SUM(B12:B18)</f>
        <v>114</v>
      </c>
      <c r="C11" s="686">
        <f>SUM(C12:C18)</f>
        <v>97</v>
      </c>
      <c r="D11" s="686">
        <f>SUM(D12:D18)</f>
        <v>17</v>
      </c>
      <c r="E11" s="686">
        <v>2</v>
      </c>
      <c r="F11" s="686">
        <v>2</v>
      </c>
      <c r="G11" s="417" t="s">
        <v>720</v>
      </c>
      <c r="H11" s="686"/>
      <c r="I11" s="686">
        <f>SUM(I12:I18)</f>
        <v>100</v>
      </c>
      <c r="J11" s="686">
        <f>SUM(J12:J18)</f>
        <v>85</v>
      </c>
      <c r="K11" s="686">
        <f>SUM(K12:K18)</f>
        <v>15</v>
      </c>
      <c r="L11" s="686">
        <f>SUM(L12:L18)</f>
        <v>12</v>
      </c>
      <c r="M11" s="686">
        <f>SUM(M12:M18)</f>
        <v>10</v>
      </c>
      <c r="N11" s="686">
        <v>2</v>
      </c>
    </row>
    <row r="12" spans="1:14" s="43" customFormat="1" ht="41.25" customHeight="1">
      <c r="A12" s="50" t="s">
        <v>721</v>
      </c>
      <c r="B12" s="106">
        <v>49</v>
      </c>
      <c r="C12" s="106">
        <v>43</v>
      </c>
      <c r="D12" s="106">
        <v>6</v>
      </c>
      <c r="E12" s="106">
        <v>1</v>
      </c>
      <c r="F12" s="106">
        <v>1</v>
      </c>
      <c r="G12" s="303">
        <v>0</v>
      </c>
      <c r="H12" s="106"/>
      <c r="I12" s="106">
        <v>44</v>
      </c>
      <c r="J12" s="106">
        <v>39</v>
      </c>
      <c r="K12" s="106">
        <v>5</v>
      </c>
      <c r="L12" s="106">
        <v>4</v>
      </c>
      <c r="M12" s="106">
        <v>3</v>
      </c>
      <c r="N12" s="106">
        <v>1</v>
      </c>
    </row>
    <row r="13" spans="1:14" s="43" customFormat="1" ht="41.25" customHeight="1">
      <c r="A13" s="50" t="s">
        <v>722</v>
      </c>
      <c r="B13" s="106">
        <v>15</v>
      </c>
      <c r="C13" s="106">
        <v>11</v>
      </c>
      <c r="D13" s="106">
        <v>4</v>
      </c>
      <c r="E13" s="106">
        <v>1</v>
      </c>
      <c r="F13" s="106">
        <v>1</v>
      </c>
      <c r="G13" s="303">
        <v>0</v>
      </c>
      <c r="H13" s="106"/>
      <c r="I13" s="106">
        <v>11</v>
      </c>
      <c r="J13" s="106">
        <v>8</v>
      </c>
      <c r="K13" s="106">
        <v>3</v>
      </c>
      <c r="L13" s="106">
        <v>3</v>
      </c>
      <c r="M13" s="106">
        <v>2</v>
      </c>
      <c r="N13" s="106">
        <v>1</v>
      </c>
    </row>
    <row r="14" spans="1:14" s="43" customFormat="1" ht="41.25" customHeight="1">
      <c r="A14" s="50" t="s">
        <v>723</v>
      </c>
      <c r="B14" s="106">
        <v>10</v>
      </c>
      <c r="C14" s="106">
        <v>8</v>
      </c>
      <c r="D14" s="106">
        <v>2</v>
      </c>
      <c r="E14" s="303">
        <v>0</v>
      </c>
      <c r="F14" s="303">
        <v>0</v>
      </c>
      <c r="G14" s="303">
        <v>0</v>
      </c>
      <c r="H14" s="106"/>
      <c r="I14" s="106">
        <v>9</v>
      </c>
      <c r="J14" s="106">
        <v>7</v>
      </c>
      <c r="K14" s="106">
        <v>2</v>
      </c>
      <c r="L14" s="106">
        <v>1</v>
      </c>
      <c r="M14" s="106">
        <v>1</v>
      </c>
      <c r="N14" s="303">
        <v>0</v>
      </c>
    </row>
    <row r="15" spans="1:14" s="49" customFormat="1" ht="41.25" customHeight="1">
      <c r="A15" s="50" t="s">
        <v>724</v>
      </c>
      <c r="B15" s="106">
        <v>9</v>
      </c>
      <c r="C15" s="106">
        <v>7</v>
      </c>
      <c r="D15" s="106">
        <v>2</v>
      </c>
      <c r="E15" s="303">
        <v>0</v>
      </c>
      <c r="F15" s="303">
        <v>0</v>
      </c>
      <c r="G15" s="303">
        <v>0</v>
      </c>
      <c r="H15" s="134"/>
      <c r="I15" s="106">
        <v>8</v>
      </c>
      <c r="J15" s="106">
        <v>6</v>
      </c>
      <c r="K15" s="106">
        <v>2</v>
      </c>
      <c r="L15" s="106">
        <v>1</v>
      </c>
      <c r="M15" s="106">
        <v>1</v>
      </c>
      <c r="N15" s="303">
        <v>0</v>
      </c>
    </row>
    <row r="16" spans="1:14" s="205" customFormat="1" ht="41.25" customHeight="1">
      <c r="A16" s="50" t="s">
        <v>725</v>
      </c>
      <c r="B16" s="106">
        <v>7</v>
      </c>
      <c r="C16" s="106">
        <v>6</v>
      </c>
      <c r="D16" s="106">
        <v>1</v>
      </c>
      <c r="E16" s="303">
        <v>0</v>
      </c>
      <c r="F16" s="303">
        <v>0</v>
      </c>
      <c r="G16" s="303">
        <v>0</v>
      </c>
      <c r="H16" s="203"/>
      <c r="I16" s="106">
        <v>6</v>
      </c>
      <c r="J16" s="204">
        <v>5</v>
      </c>
      <c r="K16" s="204">
        <v>1</v>
      </c>
      <c r="L16" s="106">
        <v>1</v>
      </c>
      <c r="M16" s="106">
        <v>1</v>
      </c>
      <c r="N16" s="303">
        <v>0</v>
      </c>
    </row>
    <row r="17" spans="1:14" ht="41.25" customHeight="1">
      <c r="A17" s="50" t="s">
        <v>726</v>
      </c>
      <c r="B17" s="106">
        <v>12</v>
      </c>
      <c r="C17" s="106">
        <v>11</v>
      </c>
      <c r="D17" s="106">
        <v>1</v>
      </c>
      <c r="E17" s="303">
        <v>0</v>
      </c>
      <c r="F17" s="303">
        <v>0</v>
      </c>
      <c r="G17" s="303">
        <v>0</v>
      </c>
      <c r="H17" s="202"/>
      <c r="I17" s="106">
        <v>11</v>
      </c>
      <c r="J17" s="135">
        <v>10</v>
      </c>
      <c r="K17" s="135">
        <v>1</v>
      </c>
      <c r="L17" s="106">
        <v>1</v>
      </c>
      <c r="M17" s="106">
        <v>1</v>
      </c>
      <c r="N17" s="303">
        <v>0</v>
      </c>
    </row>
    <row r="18" spans="1:14" ht="41.25" customHeight="1" thickBot="1">
      <c r="A18" s="52" t="s">
        <v>727</v>
      </c>
      <c r="B18" s="610">
        <v>12</v>
      </c>
      <c r="C18" s="111">
        <v>11</v>
      </c>
      <c r="D18" s="111">
        <v>1</v>
      </c>
      <c r="E18" s="683" t="s">
        <v>720</v>
      </c>
      <c r="F18" s="683" t="s">
        <v>720</v>
      </c>
      <c r="G18" s="683" t="s">
        <v>720</v>
      </c>
      <c r="H18" s="202"/>
      <c r="I18" s="111">
        <v>11</v>
      </c>
      <c r="J18" s="136">
        <v>10</v>
      </c>
      <c r="K18" s="111">
        <v>1</v>
      </c>
      <c r="L18" s="111">
        <v>1</v>
      </c>
      <c r="M18" s="111">
        <v>1</v>
      </c>
      <c r="N18" s="683" t="s">
        <v>720</v>
      </c>
    </row>
    <row r="19" spans="1:14" ht="12" customHeight="1" thickTop="1">
      <c r="A19" s="43" t="s">
        <v>728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7" ht="13.5">
      <c r="A20" s="51"/>
      <c r="B20" s="51"/>
      <c r="C20" s="51"/>
      <c r="D20" s="51"/>
      <c r="E20" s="51"/>
      <c r="F20" s="51"/>
      <c r="G20" s="51"/>
    </row>
    <row r="21" spans="1:7" ht="13.5">
      <c r="A21" s="51"/>
      <c r="B21" s="51"/>
      <c r="C21" s="51"/>
      <c r="D21" s="51"/>
      <c r="E21" s="51"/>
      <c r="F21" s="51"/>
      <c r="G21" s="51"/>
    </row>
    <row r="22" spans="1:7" ht="13.5">
      <c r="A22" s="51"/>
      <c r="B22" s="51"/>
      <c r="C22" s="51"/>
      <c r="D22" s="51"/>
      <c r="E22" s="51"/>
      <c r="F22" s="51"/>
      <c r="G22" s="51"/>
    </row>
    <row r="23" spans="1:7" ht="13.5">
      <c r="A23" s="51"/>
      <c r="B23" s="51"/>
      <c r="C23" s="51"/>
      <c r="D23" s="51"/>
      <c r="E23" s="51"/>
      <c r="F23" s="51"/>
      <c r="G23" s="51"/>
    </row>
    <row r="24" spans="1:7" ht="13.5">
      <c r="A24" s="51"/>
      <c r="B24" s="51"/>
      <c r="C24" s="51"/>
      <c r="D24" s="51"/>
      <c r="E24" s="51"/>
      <c r="F24" s="51"/>
      <c r="G24" s="51"/>
    </row>
    <row r="25" spans="1:7" ht="13.5">
      <c r="A25" s="51"/>
      <c r="B25" s="51"/>
      <c r="C25" s="51"/>
      <c r="D25" s="51"/>
      <c r="E25" s="51"/>
      <c r="F25" s="51"/>
      <c r="G25" s="51"/>
    </row>
    <row r="26" spans="1:7" ht="13.5">
      <c r="A26" s="51"/>
      <c r="B26" s="51"/>
      <c r="C26" s="51"/>
      <c r="D26" s="51"/>
      <c r="E26" s="51"/>
      <c r="F26" s="51"/>
      <c r="G26" s="51"/>
    </row>
    <row r="27" spans="1:7" ht="13.5">
      <c r="A27" s="51"/>
      <c r="B27" s="51"/>
      <c r="C27" s="51"/>
      <c r="D27" s="51"/>
      <c r="E27" s="51"/>
      <c r="F27" s="51"/>
      <c r="G27" s="51"/>
    </row>
    <row r="28" spans="1:7" ht="13.5">
      <c r="A28" s="51"/>
      <c r="B28" s="51"/>
      <c r="C28" s="51"/>
      <c r="D28" s="51"/>
      <c r="E28" s="51"/>
      <c r="F28" s="51"/>
      <c r="G28" s="51"/>
    </row>
    <row r="29" spans="1:7" ht="13.5">
      <c r="A29" s="51"/>
      <c r="B29" s="51"/>
      <c r="C29" s="51"/>
      <c r="D29" s="51"/>
      <c r="E29" s="51"/>
      <c r="F29" s="51"/>
      <c r="G29" s="51"/>
    </row>
  </sheetData>
  <sheetProtection/>
  <mergeCells count="6">
    <mergeCell ref="L3:N3"/>
    <mergeCell ref="A1:G1"/>
    <mergeCell ref="B3:D3"/>
    <mergeCell ref="E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K11" sqref="K11:R18"/>
    </sheetView>
  </sheetViews>
  <sheetFormatPr defaultColWidth="8.88671875" defaultRowHeight="13.5"/>
  <cols>
    <col min="1" max="1" width="14.5546875" style="59" customWidth="1"/>
    <col min="2" max="7" width="8.6640625" style="51" customWidth="1"/>
    <col min="8" max="8" width="8.6640625" style="59" customWidth="1"/>
    <col min="9" max="9" width="8.6640625" style="51" customWidth="1"/>
    <col min="10" max="10" width="2.77734375" style="60" customWidth="1"/>
    <col min="11" max="11" width="8.99609375" style="51" customWidth="1"/>
    <col min="12" max="14" width="8.88671875" style="51" customWidth="1"/>
    <col min="15" max="18" width="8.88671875" style="55" customWidth="1"/>
    <col min="19" max="16384" width="8.88671875" style="51" customWidth="1"/>
  </cols>
  <sheetData>
    <row r="1" spans="1:18" ht="45" customHeight="1">
      <c r="A1" s="831" t="s">
        <v>729</v>
      </c>
      <c r="B1" s="831"/>
      <c r="C1" s="831"/>
      <c r="D1" s="831"/>
      <c r="E1" s="831"/>
      <c r="F1" s="831"/>
      <c r="G1" s="831"/>
      <c r="H1" s="831"/>
      <c r="I1" s="831"/>
      <c r="K1" s="1002" t="s">
        <v>730</v>
      </c>
      <c r="L1" s="1002"/>
      <c r="M1" s="1002"/>
      <c r="N1" s="1002"/>
      <c r="O1" s="1002"/>
      <c r="P1" s="1002"/>
      <c r="Q1" s="1002"/>
      <c r="R1" s="1002"/>
    </row>
    <row r="2" spans="1:18" s="43" customFormat="1" ht="25.5" customHeight="1" thickBot="1">
      <c r="A2" s="40" t="s">
        <v>137</v>
      </c>
      <c r="B2" s="40"/>
      <c r="C2" s="40"/>
      <c r="D2" s="40"/>
      <c r="E2" s="40"/>
      <c r="F2" s="40"/>
      <c r="G2" s="40"/>
      <c r="H2" s="72"/>
      <c r="I2" s="40"/>
      <c r="J2" s="41"/>
      <c r="K2" s="40"/>
      <c r="L2" s="40"/>
      <c r="M2" s="40"/>
      <c r="N2" s="40"/>
      <c r="O2" s="40"/>
      <c r="P2" s="40"/>
      <c r="Q2" s="40"/>
      <c r="R2" s="42" t="s">
        <v>635</v>
      </c>
    </row>
    <row r="3" spans="1:18" s="43" customFormat="1" ht="16.5" customHeight="1" thickTop="1">
      <c r="A3" s="44" t="s">
        <v>715</v>
      </c>
      <c r="B3" s="993" t="s">
        <v>18</v>
      </c>
      <c r="C3" s="994"/>
      <c r="D3" s="994"/>
      <c r="E3" s="1000"/>
      <c r="F3" s="993" t="s">
        <v>19</v>
      </c>
      <c r="G3" s="994"/>
      <c r="H3" s="994"/>
      <c r="I3" s="994"/>
      <c r="J3" s="61"/>
      <c r="K3" s="994" t="s">
        <v>731</v>
      </c>
      <c r="L3" s="994"/>
      <c r="M3" s="994"/>
      <c r="N3" s="1000"/>
      <c r="O3" s="993" t="s">
        <v>732</v>
      </c>
      <c r="P3" s="994"/>
      <c r="Q3" s="994"/>
      <c r="R3" s="994"/>
    </row>
    <row r="4" spans="1:18" s="43" customFormat="1" ht="16.5" customHeight="1">
      <c r="A4" s="44" t="s">
        <v>717</v>
      </c>
      <c r="B4" s="64" t="s">
        <v>70</v>
      </c>
      <c r="C4" s="64" t="s">
        <v>119</v>
      </c>
      <c r="D4" s="64" t="s">
        <v>20</v>
      </c>
      <c r="E4" s="64" t="s">
        <v>733</v>
      </c>
      <c r="F4" s="64" t="s">
        <v>70</v>
      </c>
      <c r="G4" s="64" t="s">
        <v>119</v>
      </c>
      <c r="H4" s="64" t="s">
        <v>20</v>
      </c>
      <c r="I4" s="66" t="s">
        <v>733</v>
      </c>
      <c r="J4" s="61"/>
      <c r="K4" s="65" t="s">
        <v>70</v>
      </c>
      <c r="L4" s="64" t="s">
        <v>119</v>
      </c>
      <c r="M4" s="64" t="s">
        <v>20</v>
      </c>
      <c r="N4" s="64" t="s">
        <v>733</v>
      </c>
      <c r="O4" s="64" t="s">
        <v>70</v>
      </c>
      <c r="P4" s="64" t="s">
        <v>119</v>
      </c>
      <c r="Q4" s="64" t="s">
        <v>20</v>
      </c>
      <c r="R4" s="66" t="s">
        <v>734</v>
      </c>
    </row>
    <row r="5" spans="1:18" s="43" customFormat="1" ht="16.5" customHeight="1">
      <c r="A5" s="44" t="s">
        <v>719</v>
      </c>
      <c r="B5" s="138"/>
      <c r="C5" s="138" t="s">
        <v>120</v>
      </c>
      <c r="D5" s="138" t="s">
        <v>735</v>
      </c>
      <c r="E5" s="138" t="s">
        <v>736</v>
      </c>
      <c r="F5" s="138"/>
      <c r="G5" s="138" t="s">
        <v>120</v>
      </c>
      <c r="H5" s="138" t="s">
        <v>735</v>
      </c>
      <c r="I5" s="113" t="s">
        <v>736</v>
      </c>
      <c r="J5" s="61"/>
      <c r="K5" s="44"/>
      <c r="L5" s="138" t="s">
        <v>120</v>
      </c>
      <c r="M5" s="138" t="s">
        <v>121</v>
      </c>
      <c r="N5" s="138" t="s">
        <v>736</v>
      </c>
      <c r="O5" s="138"/>
      <c r="P5" s="138" t="s">
        <v>120</v>
      </c>
      <c r="Q5" s="138" t="s">
        <v>121</v>
      </c>
      <c r="R5" s="113" t="s">
        <v>736</v>
      </c>
    </row>
    <row r="6" spans="1:18" s="43" customFormat="1" ht="16.5" customHeight="1">
      <c r="A6" s="67" t="s">
        <v>141</v>
      </c>
      <c r="B6" s="68" t="s">
        <v>55</v>
      </c>
      <c r="C6" s="68" t="s">
        <v>122</v>
      </c>
      <c r="D6" s="68" t="s">
        <v>122</v>
      </c>
      <c r="E6" s="68" t="s">
        <v>123</v>
      </c>
      <c r="F6" s="68" t="s">
        <v>55</v>
      </c>
      <c r="G6" s="68" t="s">
        <v>122</v>
      </c>
      <c r="H6" s="68" t="s">
        <v>122</v>
      </c>
      <c r="I6" s="70" t="s">
        <v>123</v>
      </c>
      <c r="J6" s="61"/>
      <c r="K6" s="62" t="s">
        <v>55</v>
      </c>
      <c r="L6" s="68" t="s">
        <v>122</v>
      </c>
      <c r="M6" s="68" t="s">
        <v>122</v>
      </c>
      <c r="N6" s="68" t="s">
        <v>123</v>
      </c>
      <c r="O6" s="68" t="s">
        <v>55</v>
      </c>
      <c r="P6" s="68" t="s">
        <v>122</v>
      </c>
      <c r="Q6" s="68" t="s">
        <v>122</v>
      </c>
      <c r="R6" s="70" t="s">
        <v>123</v>
      </c>
    </row>
    <row r="7" spans="1:18" s="43" customFormat="1" ht="41.25" customHeight="1">
      <c r="A7" s="44">
        <v>2008</v>
      </c>
      <c r="B7" s="106">
        <v>128</v>
      </c>
      <c r="C7" s="106">
        <v>32</v>
      </c>
      <c r="D7" s="106">
        <v>17</v>
      </c>
      <c r="E7" s="106">
        <v>79</v>
      </c>
      <c r="F7" s="106">
        <v>27</v>
      </c>
      <c r="G7" s="106">
        <v>10</v>
      </c>
      <c r="H7" s="106">
        <v>9</v>
      </c>
      <c r="I7" s="106">
        <v>8</v>
      </c>
      <c r="J7" s="106"/>
      <c r="K7" s="106" t="s">
        <v>720</v>
      </c>
      <c r="L7" s="106" t="s">
        <v>720</v>
      </c>
      <c r="M7" s="106" t="s">
        <v>720</v>
      </c>
      <c r="N7" s="106" t="s">
        <v>720</v>
      </c>
      <c r="O7" s="106">
        <v>101</v>
      </c>
      <c r="P7" s="106">
        <v>22</v>
      </c>
      <c r="Q7" s="106">
        <v>8</v>
      </c>
      <c r="R7" s="106">
        <v>71</v>
      </c>
    </row>
    <row r="8" spans="1:18" s="43" customFormat="1" ht="41.25" customHeight="1">
      <c r="A8" s="44">
        <v>2009</v>
      </c>
      <c r="B8" s="106">
        <v>3</v>
      </c>
      <c r="C8" s="106" t="s">
        <v>179</v>
      </c>
      <c r="D8" s="106">
        <v>1</v>
      </c>
      <c r="E8" s="106">
        <v>2</v>
      </c>
      <c r="F8" s="106" t="s">
        <v>179</v>
      </c>
      <c r="G8" s="106" t="s">
        <v>179</v>
      </c>
      <c r="H8" s="106" t="s">
        <v>179</v>
      </c>
      <c r="I8" s="106" t="s">
        <v>179</v>
      </c>
      <c r="J8" s="106"/>
      <c r="K8" s="106" t="s">
        <v>179</v>
      </c>
      <c r="L8" s="106" t="s">
        <v>179</v>
      </c>
      <c r="M8" s="106" t="s">
        <v>179</v>
      </c>
      <c r="N8" s="106" t="s">
        <v>179</v>
      </c>
      <c r="O8" s="106">
        <v>3</v>
      </c>
      <c r="P8" s="106" t="s">
        <v>179</v>
      </c>
      <c r="Q8" s="106">
        <v>1</v>
      </c>
      <c r="R8" s="106">
        <v>2</v>
      </c>
    </row>
    <row r="9" spans="1:18" s="43" customFormat="1" ht="41.25" customHeight="1">
      <c r="A9" s="44">
        <v>2010</v>
      </c>
      <c r="B9" s="106">
        <v>4</v>
      </c>
      <c r="C9" s="106" t="s">
        <v>179</v>
      </c>
      <c r="D9" s="106">
        <v>2</v>
      </c>
      <c r="E9" s="106">
        <v>2</v>
      </c>
      <c r="F9" s="106" t="s">
        <v>179</v>
      </c>
      <c r="G9" s="106" t="s">
        <v>179</v>
      </c>
      <c r="H9" s="106" t="s">
        <v>179</v>
      </c>
      <c r="I9" s="106" t="s">
        <v>179</v>
      </c>
      <c r="J9" s="106"/>
      <c r="K9" s="106" t="s">
        <v>179</v>
      </c>
      <c r="L9" s="106" t="s">
        <v>179</v>
      </c>
      <c r="M9" s="106" t="s">
        <v>179</v>
      </c>
      <c r="N9" s="106" t="s">
        <v>179</v>
      </c>
      <c r="O9" s="106">
        <v>4</v>
      </c>
      <c r="P9" s="106" t="s">
        <v>179</v>
      </c>
      <c r="Q9" s="106">
        <v>2</v>
      </c>
      <c r="R9" s="106">
        <v>2</v>
      </c>
    </row>
    <row r="10" spans="1:18" s="623" customFormat="1" ht="33" customHeight="1">
      <c r="A10" s="44">
        <v>2011</v>
      </c>
      <c r="B10" s="106">
        <v>5</v>
      </c>
      <c r="C10" s="106">
        <v>2</v>
      </c>
      <c r="D10" s="106">
        <v>1</v>
      </c>
      <c r="E10" s="106">
        <v>2</v>
      </c>
      <c r="F10" s="106" t="s">
        <v>179</v>
      </c>
      <c r="G10" s="106" t="s">
        <v>179</v>
      </c>
      <c r="H10" s="106" t="s">
        <v>179</v>
      </c>
      <c r="I10" s="106" t="s">
        <v>179</v>
      </c>
      <c r="J10" s="106"/>
      <c r="K10" s="106" t="s">
        <v>179</v>
      </c>
      <c r="L10" s="106" t="s">
        <v>179</v>
      </c>
      <c r="M10" s="106" t="s">
        <v>179</v>
      </c>
      <c r="N10" s="106" t="s">
        <v>179</v>
      </c>
      <c r="O10" s="106">
        <v>5</v>
      </c>
      <c r="P10" s="106">
        <v>2</v>
      </c>
      <c r="Q10" s="106">
        <v>1</v>
      </c>
      <c r="R10" s="106">
        <v>2</v>
      </c>
    </row>
    <row r="11" spans="1:18" s="687" customFormat="1" ht="33" customHeight="1">
      <c r="A11" s="454">
        <v>2012</v>
      </c>
      <c r="B11" s="686">
        <v>3</v>
      </c>
      <c r="C11" s="686" t="s">
        <v>720</v>
      </c>
      <c r="D11" s="686">
        <v>2</v>
      </c>
      <c r="E11" s="686">
        <v>1</v>
      </c>
      <c r="F11" s="417" t="s">
        <v>720</v>
      </c>
      <c r="G11" s="417" t="s">
        <v>720</v>
      </c>
      <c r="H11" s="417" t="s">
        <v>720</v>
      </c>
      <c r="I11" s="417" t="s">
        <v>720</v>
      </c>
      <c r="J11" s="686"/>
      <c r="K11" s="417" t="s">
        <v>720</v>
      </c>
      <c r="L11" s="417" t="s">
        <v>720</v>
      </c>
      <c r="M11" s="417" t="s">
        <v>720</v>
      </c>
      <c r="N11" s="417" t="s">
        <v>720</v>
      </c>
      <c r="O11" s="686">
        <v>3</v>
      </c>
      <c r="P11" s="686" t="s">
        <v>720</v>
      </c>
      <c r="Q11" s="686">
        <v>2</v>
      </c>
      <c r="R11" s="686">
        <v>1</v>
      </c>
    </row>
    <row r="12" spans="1:18" s="453" customFormat="1" ht="33" customHeight="1">
      <c r="A12" s="50" t="s">
        <v>721</v>
      </c>
      <c r="B12" s="106">
        <v>1</v>
      </c>
      <c r="C12" s="106" t="s">
        <v>179</v>
      </c>
      <c r="D12" s="106" t="s">
        <v>179</v>
      </c>
      <c r="E12" s="106">
        <v>1</v>
      </c>
      <c r="F12" s="106" t="s">
        <v>179</v>
      </c>
      <c r="G12" s="106" t="s">
        <v>179</v>
      </c>
      <c r="H12" s="106" t="s">
        <v>179</v>
      </c>
      <c r="I12" s="106" t="s">
        <v>179</v>
      </c>
      <c r="J12" s="106"/>
      <c r="K12" s="106" t="s">
        <v>179</v>
      </c>
      <c r="L12" s="106" t="s">
        <v>179</v>
      </c>
      <c r="M12" s="106" t="s">
        <v>179</v>
      </c>
      <c r="N12" s="106" t="s">
        <v>179</v>
      </c>
      <c r="O12" s="106">
        <v>1</v>
      </c>
      <c r="P12" s="106" t="s">
        <v>179</v>
      </c>
      <c r="Q12" s="106" t="s">
        <v>179</v>
      </c>
      <c r="R12" s="106">
        <v>1</v>
      </c>
    </row>
    <row r="13" spans="1:18" s="453" customFormat="1" ht="33" customHeight="1">
      <c r="A13" s="50" t="s">
        <v>722</v>
      </c>
      <c r="B13" s="106" t="s">
        <v>179</v>
      </c>
      <c r="C13" s="106" t="s">
        <v>179</v>
      </c>
      <c r="D13" s="106" t="s">
        <v>179</v>
      </c>
      <c r="E13" s="106" t="s">
        <v>179</v>
      </c>
      <c r="F13" s="106" t="s">
        <v>179</v>
      </c>
      <c r="G13" s="106" t="s">
        <v>179</v>
      </c>
      <c r="H13" s="106" t="s">
        <v>179</v>
      </c>
      <c r="I13" s="106" t="s">
        <v>179</v>
      </c>
      <c r="J13" s="106"/>
      <c r="K13" s="106" t="s">
        <v>179</v>
      </c>
      <c r="L13" s="106" t="s">
        <v>179</v>
      </c>
      <c r="M13" s="106" t="s">
        <v>179</v>
      </c>
      <c r="N13" s="106" t="s">
        <v>179</v>
      </c>
      <c r="O13" s="106" t="s">
        <v>179</v>
      </c>
      <c r="P13" s="106" t="s">
        <v>179</v>
      </c>
      <c r="Q13" s="106" t="s">
        <v>179</v>
      </c>
      <c r="R13" s="106" t="s">
        <v>179</v>
      </c>
    </row>
    <row r="14" spans="1:18" s="453" customFormat="1" ht="33" customHeight="1">
      <c r="A14" s="50" t="s">
        <v>723</v>
      </c>
      <c r="B14" s="106" t="s">
        <v>179</v>
      </c>
      <c r="C14" s="106" t="s">
        <v>179</v>
      </c>
      <c r="D14" s="106" t="s">
        <v>179</v>
      </c>
      <c r="E14" s="106" t="s">
        <v>179</v>
      </c>
      <c r="F14" s="106" t="s">
        <v>179</v>
      </c>
      <c r="G14" s="106" t="s">
        <v>179</v>
      </c>
      <c r="H14" s="106" t="s">
        <v>179</v>
      </c>
      <c r="I14" s="106" t="s">
        <v>179</v>
      </c>
      <c r="J14" s="106"/>
      <c r="K14" s="106" t="s">
        <v>179</v>
      </c>
      <c r="L14" s="106" t="s">
        <v>179</v>
      </c>
      <c r="M14" s="106" t="s">
        <v>179</v>
      </c>
      <c r="N14" s="106" t="s">
        <v>179</v>
      </c>
      <c r="O14" s="106" t="s">
        <v>179</v>
      </c>
      <c r="P14" s="106" t="s">
        <v>179</v>
      </c>
      <c r="Q14" s="106" t="s">
        <v>179</v>
      </c>
      <c r="R14" s="106" t="s">
        <v>179</v>
      </c>
    </row>
    <row r="15" spans="1:18" s="453" customFormat="1" ht="33" customHeight="1">
      <c r="A15" s="50" t="s">
        <v>724</v>
      </c>
      <c r="B15" s="106" t="s">
        <v>179</v>
      </c>
      <c r="C15" s="106" t="s">
        <v>179</v>
      </c>
      <c r="D15" s="106" t="s">
        <v>179</v>
      </c>
      <c r="E15" s="106" t="s">
        <v>179</v>
      </c>
      <c r="F15" s="106" t="s">
        <v>179</v>
      </c>
      <c r="G15" s="106" t="s">
        <v>179</v>
      </c>
      <c r="H15" s="106" t="s">
        <v>179</v>
      </c>
      <c r="I15" s="106" t="s">
        <v>179</v>
      </c>
      <c r="J15" s="134"/>
      <c r="K15" s="106" t="s">
        <v>179</v>
      </c>
      <c r="L15" s="106" t="s">
        <v>179</v>
      </c>
      <c r="M15" s="106" t="s">
        <v>179</v>
      </c>
      <c r="N15" s="106" t="s">
        <v>179</v>
      </c>
      <c r="O15" s="106" t="s">
        <v>179</v>
      </c>
      <c r="P15" s="106" t="s">
        <v>179</v>
      </c>
      <c r="Q15" s="106" t="s">
        <v>179</v>
      </c>
      <c r="R15" s="106" t="s">
        <v>179</v>
      </c>
    </row>
    <row r="16" spans="1:18" s="453" customFormat="1" ht="33" customHeight="1">
      <c r="A16" s="50" t="s">
        <v>725</v>
      </c>
      <c r="B16" s="106" t="s">
        <v>179</v>
      </c>
      <c r="C16" s="106" t="s">
        <v>179</v>
      </c>
      <c r="D16" s="106" t="s">
        <v>179</v>
      </c>
      <c r="E16" s="106" t="s">
        <v>179</v>
      </c>
      <c r="F16" s="106" t="s">
        <v>179</v>
      </c>
      <c r="G16" s="106" t="s">
        <v>179</v>
      </c>
      <c r="H16" s="106" t="s">
        <v>179</v>
      </c>
      <c r="I16" s="106" t="s">
        <v>179</v>
      </c>
      <c r="J16" s="203"/>
      <c r="K16" s="106" t="s">
        <v>179</v>
      </c>
      <c r="L16" s="106" t="s">
        <v>179</v>
      </c>
      <c r="M16" s="106" t="s">
        <v>179</v>
      </c>
      <c r="N16" s="106" t="s">
        <v>179</v>
      </c>
      <c r="O16" s="106" t="s">
        <v>179</v>
      </c>
      <c r="P16" s="106" t="s">
        <v>179</v>
      </c>
      <c r="Q16" s="106" t="s">
        <v>179</v>
      </c>
      <c r="R16" s="106" t="s">
        <v>179</v>
      </c>
    </row>
    <row r="17" spans="1:18" s="453" customFormat="1" ht="33" customHeight="1">
      <c r="A17" s="50" t="s">
        <v>726</v>
      </c>
      <c r="B17" s="106" t="s">
        <v>179</v>
      </c>
      <c r="C17" s="106" t="s">
        <v>179</v>
      </c>
      <c r="D17" s="106" t="s">
        <v>179</v>
      </c>
      <c r="E17" s="106" t="s">
        <v>179</v>
      </c>
      <c r="F17" s="106" t="s">
        <v>179</v>
      </c>
      <c r="G17" s="106" t="s">
        <v>179</v>
      </c>
      <c r="H17" s="106" t="s">
        <v>179</v>
      </c>
      <c r="I17" s="106" t="s">
        <v>179</v>
      </c>
      <c r="J17" s="106"/>
      <c r="K17" s="106" t="s">
        <v>179</v>
      </c>
      <c r="L17" s="106" t="s">
        <v>179</v>
      </c>
      <c r="M17" s="106" t="s">
        <v>179</v>
      </c>
      <c r="N17" s="106" t="s">
        <v>179</v>
      </c>
      <c r="O17" s="106" t="s">
        <v>179</v>
      </c>
      <c r="P17" s="106" t="s">
        <v>179</v>
      </c>
      <c r="Q17" s="106" t="s">
        <v>179</v>
      </c>
      <c r="R17" s="106" t="s">
        <v>179</v>
      </c>
    </row>
    <row r="18" spans="1:18" s="453" customFormat="1" ht="33" customHeight="1" thickBot="1">
      <c r="A18" s="52" t="s">
        <v>727</v>
      </c>
      <c r="B18" s="111">
        <v>2</v>
      </c>
      <c r="C18" s="683" t="s">
        <v>720</v>
      </c>
      <c r="D18" s="111">
        <v>2</v>
      </c>
      <c r="E18" s="683" t="s">
        <v>720</v>
      </c>
      <c r="F18" s="683" t="s">
        <v>720</v>
      </c>
      <c r="G18" s="683" t="s">
        <v>720</v>
      </c>
      <c r="H18" s="683" t="s">
        <v>720</v>
      </c>
      <c r="I18" s="683" t="s">
        <v>720</v>
      </c>
      <c r="J18" s="106"/>
      <c r="K18" s="683" t="s">
        <v>720</v>
      </c>
      <c r="L18" s="683" t="s">
        <v>720</v>
      </c>
      <c r="M18" s="683" t="s">
        <v>720</v>
      </c>
      <c r="N18" s="683" t="s">
        <v>720</v>
      </c>
      <c r="O18" s="111">
        <v>2</v>
      </c>
      <c r="P18" s="683" t="s">
        <v>720</v>
      </c>
      <c r="Q18" s="111">
        <v>2</v>
      </c>
      <c r="R18" s="683" t="s">
        <v>720</v>
      </c>
    </row>
    <row r="19" spans="1:18" ht="12" customHeight="1" thickTop="1">
      <c r="A19" s="43" t="s">
        <v>728</v>
      </c>
      <c r="G19" s="60"/>
      <c r="H19" s="51"/>
      <c r="J19" s="51"/>
      <c r="K19" s="206"/>
      <c r="N19" s="59"/>
      <c r="O19" s="51"/>
      <c r="P19" s="51"/>
      <c r="Q19" s="51"/>
      <c r="R19" s="51"/>
    </row>
    <row r="20" ht="14.25">
      <c r="A20" s="51"/>
    </row>
    <row r="21" ht="14.25">
      <c r="A21" s="51"/>
    </row>
    <row r="22" ht="14.25">
      <c r="A22" s="51"/>
    </row>
    <row r="23" ht="14.25">
      <c r="A23" s="51"/>
    </row>
    <row r="24" ht="14.25">
      <c r="A24" s="51"/>
    </row>
    <row r="25" ht="14.25">
      <c r="A25" s="51"/>
    </row>
    <row r="26" ht="14.25">
      <c r="A26" s="51"/>
    </row>
    <row r="27" ht="14.25">
      <c r="A27" s="51"/>
    </row>
    <row r="28" ht="14.25">
      <c r="A28" s="51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8"/>
  <sheetViews>
    <sheetView zoomScalePageLayoutView="0" workbookViewId="0" topLeftCell="A3">
      <selection activeCell="K11" sqref="K11:R18"/>
    </sheetView>
  </sheetViews>
  <sheetFormatPr defaultColWidth="8.88671875" defaultRowHeight="13.5"/>
  <cols>
    <col min="1" max="1" width="14.5546875" style="728" customWidth="1"/>
    <col min="2" max="9" width="8.3359375" style="728" customWidth="1"/>
    <col min="10" max="10" width="2.77734375" style="729" customWidth="1"/>
    <col min="11" max="16" width="8.88671875" style="728" customWidth="1"/>
    <col min="17" max="16384" width="8.88671875" style="716" customWidth="1"/>
  </cols>
  <sheetData>
    <row r="1" spans="1:18" s="689" customFormat="1" ht="45" customHeight="1">
      <c r="A1" s="1003" t="s">
        <v>737</v>
      </c>
      <c r="B1" s="1003"/>
      <c r="C1" s="1003"/>
      <c r="D1" s="1003"/>
      <c r="E1" s="1003"/>
      <c r="F1" s="1003"/>
      <c r="G1" s="1003"/>
      <c r="H1" s="1003"/>
      <c r="I1" s="1003"/>
      <c r="J1" s="688"/>
      <c r="K1" s="1003" t="s">
        <v>738</v>
      </c>
      <c r="L1" s="1003"/>
      <c r="M1" s="1003"/>
      <c r="N1" s="1003"/>
      <c r="O1" s="1003"/>
      <c r="P1" s="1003"/>
      <c r="Q1" s="1003"/>
      <c r="R1" s="1003"/>
    </row>
    <row r="2" spans="1:18" s="692" customFormat="1" ht="25.5" customHeight="1" thickBot="1">
      <c r="A2" s="690" t="s">
        <v>52</v>
      </c>
      <c r="B2" s="690"/>
      <c r="C2" s="690"/>
      <c r="D2" s="690"/>
      <c r="E2" s="690"/>
      <c r="F2" s="690"/>
      <c r="G2" s="690"/>
      <c r="H2" s="690"/>
      <c r="I2" s="690"/>
      <c r="J2" s="691"/>
      <c r="K2" s="690"/>
      <c r="L2" s="690"/>
      <c r="M2" s="690"/>
      <c r="N2" s="690"/>
      <c r="O2" s="690"/>
      <c r="R2" s="693" t="s">
        <v>739</v>
      </c>
    </row>
    <row r="3" spans="1:18" s="692" customFormat="1" ht="16.5" customHeight="1" thickTop="1">
      <c r="A3" s="694" t="s">
        <v>740</v>
      </c>
      <c r="B3" s="1008" t="s">
        <v>741</v>
      </c>
      <c r="C3" s="1009"/>
      <c r="D3" s="1008" t="s">
        <v>742</v>
      </c>
      <c r="E3" s="1009"/>
      <c r="F3" s="1008" t="s">
        <v>743</v>
      </c>
      <c r="G3" s="1009"/>
      <c r="H3" s="1008" t="s">
        <v>744</v>
      </c>
      <c r="I3" s="1004"/>
      <c r="J3" s="695"/>
      <c r="K3" s="1004" t="s">
        <v>745</v>
      </c>
      <c r="L3" s="1009"/>
      <c r="M3" s="1008" t="s">
        <v>746</v>
      </c>
      <c r="N3" s="1009"/>
      <c r="O3" s="1008" t="s">
        <v>747</v>
      </c>
      <c r="P3" s="1009"/>
      <c r="Q3" s="1004" t="s">
        <v>748</v>
      </c>
      <c r="R3" s="1004"/>
    </row>
    <row r="4" spans="1:18" s="692" customFormat="1" ht="16.5" customHeight="1">
      <c r="A4" s="694" t="s">
        <v>749</v>
      </c>
      <c r="B4" s="1006" t="s">
        <v>750</v>
      </c>
      <c r="C4" s="1007"/>
      <c r="D4" s="1006" t="s">
        <v>751</v>
      </c>
      <c r="E4" s="1007"/>
      <c r="F4" s="1006" t="s">
        <v>752</v>
      </c>
      <c r="G4" s="1007"/>
      <c r="H4" s="1006" t="s">
        <v>753</v>
      </c>
      <c r="I4" s="1005"/>
      <c r="J4" s="695"/>
      <c r="K4" s="1005" t="s">
        <v>754</v>
      </c>
      <c r="L4" s="1007"/>
      <c r="M4" s="1006" t="s">
        <v>755</v>
      </c>
      <c r="N4" s="1007"/>
      <c r="O4" s="1006" t="s">
        <v>756</v>
      </c>
      <c r="P4" s="1007"/>
      <c r="Q4" s="1005" t="s">
        <v>757</v>
      </c>
      <c r="R4" s="1005"/>
    </row>
    <row r="5" spans="1:18" s="692" customFormat="1" ht="16.5" customHeight="1">
      <c r="A5" s="694" t="s">
        <v>758</v>
      </c>
      <c r="B5" s="696" t="s">
        <v>759</v>
      </c>
      <c r="C5" s="697" t="s">
        <v>760</v>
      </c>
      <c r="D5" s="696" t="s">
        <v>759</v>
      </c>
      <c r="E5" s="697" t="s">
        <v>760</v>
      </c>
      <c r="F5" s="696" t="s">
        <v>759</v>
      </c>
      <c r="G5" s="697" t="s">
        <v>760</v>
      </c>
      <c r="H5" s="696" t="s">
        <v>759</v>
      </c>
      <c r="I5" s="698" t="s">
        <v>760</v>
      </c>
      <c r="J5" s="695"/>
      <c r="K5" s="697" t="s">
        <v>759</v>
      </c>
      <c r="L5" s="696" t="s">
        <v>760</v>
      </c>
      <c r="M5" s="697" t="s">
        <v>759</v>
      </c>
      <c r="N5" s="698" t="s">
        <v>760</v>
      </c>
      <c r="O5" s="696" t="s">
        <v>759</v>
      </c>
      <c r="P5" s="698" t="s">
        <v>760</v>
      </c>
      <c r="Q5" s="696" t="s">
        <v>759</v>
      </c>
      <c r="R5" s="698" t="s">
        <v>760</v>
      </c>
    </row>
    <row r="6" spans="1:18" s="692" customFormat="1" ht="16.5" customHeight="1">
      <c r="A6" s="699" t="s">
        <v>141</v>
      </c>
      <c r="B6" s="700" t="s">
        <v>761</v>
      </c>
      <c r="C6" s="701" t="s">
        <v>762</v>
      </c>
      <c r="D6" s="700" t="s">
        <v>763</v>
      </c>
      <c r="E6" s="701" t="s">
        <v>762</v>
      </c>
      <c r="F6" s="700" t="s">
        <v>763</v>
      </c>
      <c r="G6" s="701" t="s">
        <v>762</v>
      </c>
      <c r="H6" s="700" t="s">
        <v>763</v>
      </c>
      <c r="I6" s="701" t="s">
        <v>762</v>
      </c>
      <c r="J6" s="695"/>
      <c r="K6" s="702" t="s">
        <v>763</v>
      </c>
      <c r="L6" s="700" t="s">
        <v>762</v>
      </c>
      <c r="M6" s="702" t="s">
        <v>763</v>
      </c>
      <c r="N6" s="701" t="s">
        <v>762</v>
      </c>
      <c r="O6" s="700" t="s">
        <v>763</v>
      </c>
      <c r="P6" s="701" t="s">
        <v>762</v>
      </c>
      <c r="Q6" s="700" t="s">
        <v>763</v>
      </c>
      <c r="R6" s="701" t="s">
        <v>762</v>
      </c>
    </row>
    <row r="7" spans="1:18" s="692" customFormat="1" ht="41.25" customHeight="1">
      <c r="A7" s="694">
        <v>2008</v>
      </c>
      <c r="B7" s="703">
        <v>5</v>
      </c>
      <c r="C7" s="703">
        <v>106</v>
      </c>
      <c r="D7" s="704" t="s">
        <v>179</v>
      </c>
      <c r="E7" s="704" t="s">
        <v>179</v>
      </c>
      <c r="F7" s="703">
        <v>3</v>
      </c>
      <c r="G7" s="703">
        <v>80</v>
      </c>
      <c r="H7" s="704">
        <v>2</v>
      </c>
      <c r="I7" s="704">
        <v>26</v>
      </c>
      <c r="J7" s="704"/>
      <c r="K7" s="704" t="s">
        <v>179</v>
      </c>
      <c r="L7" s="704" t="s">
        <v>179</v>
      </c>
      <c r="M7" s="704" t="s">
        <v>179</v>
      </c>
      <c r="N7" s="704" t="s">
        <v>179</v>
      </c>
      <c r="O7" s="704" t="s">
        <v>179</v>
      </c>
      <c r="P7" s="704" t="s">
        <v>179</v>
      </c>
      <c r="Q7" s="704">
        <v>2</v>
      </c>
      <c r="R7" s="704" t="s">
        <v>179</v>
      </c>
    </row>
    <row r="8" spans="1:18" s="692" customFormat="1" ht="41.25" customHeight="1">
      <c r="A8" s="694">
        <v>2009</v>
      </c>
      <c r="B8" s="704">
        <v>5</v>
      </c>
      <c r="C8" s="704">
        <v>95</v>
      </c>
      <c r="D8" s="383">
        <v>0</v>
      </c>
      <c r="E8" s="383">
        <v>0</v>
      </c>
      <c r="F8" s="703">
        <v>3</v>
      </c>
      <c r="G8" s="703">
        <v>91</v>
      </c>
      <c r="H8" s="703">
        <v>2</v>
      </c>
      <c r="I8" s="703">
        <v>32</v>
      </c>
      <c r="J8" s="703"/>
      <c r="K8" s="383">
        <v>0</v>
      </c>
      <c r="L8" s="383">
        <v>0</v>
      </c>
      <c r="M8" s="383">
        <v>0</v>
      </c>
      <c r="N8" s="383">
        <v>0</v>
      </c>
      <c r="O8" s="383">
        <v>0</v>
      </c>
      <c r="P8" s="383">
        <v>0</v>
      </c>
      <c r="Q8" s="704" t="s">
        <v>179</v>
      </c>
      <c r="R8" s="383">
        <v>0</v>
      </c>
    </row>
    <row r="9" spans="1:18" s="692" customFormat="1" ht="41.25" customHeight="1">
      <c r="A9" s="694">
        <v>2010</v>
      </c>
      <c r="B9" s="704">
        <v>5</v>
      </c>
      <c r="C9" s="704">
        <v>91</v>
      </c>
      <c r="D9" s="383">
        <v>0</v>
      </c>
      <c r="E9" s="383">
        <v>0</v>
      </c>
      <c r="F9" s="703">
        <v>4</v>
      </c>
      <c r="G9" s="703">
        <v>89</v>
      </c>
      <c r="H9" s="703">
        <v>1</v>
      </c>
      <c r="I9" s="703">
        <v>2</v>
      </c>
      <c r="J9" s="703"/>
      <c r="K9" s="383">
        <v>0</v>
      </c>
      <c r="L9" s="383">
        <v>0</v>
      </c>
      <c r="M9" s="383">
        <v>0</v>
      </c>
      <c r="N9" s="383">
        <v>0</v>
      </c>
      <c r="O9" s="383">
        <v>0</v>
      </c>
      <c r="P9" s="383">
        <v>0</v>
      </c>
      <c r="Q9" s="383">
        <v>0</v>
      </c>
      <c r="R9" s="383">
        <v>0</v>
      </c>
    </row>
    <row r="10" spans="1:18" s="692" customFormat="1" ht="41.25" customHeight="1">
      <c r="A10" s="694">
        <v>2011</v>
      </c>
      <c r="B10" s="704">
        <v>6</v>
      </c>
      <c r="C10" s="704">
        <v>109</v>
      </c>
      <c r="D10" s="383">
        <v>0</v>
      </c>
      <c r="E10" s="383">
        <v>0</v>
      </c>
      <c r="F10" s="703">
        <v>5</v>
      </c>
      <c r="G10" s="704">
        <v>105</v>
      </c>
      <c r="H10" s="703">
        <v>1</v>
      </c>
      <c r="I10" s="703">
        <v>4</v>
      </c>
      <c r="J10" s="703"/>
      <c r="K10" s="383">
        <v>0</v>
      </c>
      <c r="L10" s="383">
        <v>0</v>
      </c>
      <c r="M10" s="383">
        <v>0</v>
      </c>
      <c r="N10" s="383">
        <v>0</v>
      </c>
      <c r="O10" s="383">
        <v>0</v>
      </c>
      <c r="P10" s="383">
        <v>0</v>
      </c>
      <c r="Q10" s="383">
        <v>0</v>
      </c>
      <c r="R10" s="383">
        <v>0</v>
      </c>
    </row>
    <row r="11" spans="1:18" s="709" customFormat="1" ht="41.25" customHeight="1">
      <c r="A11" s="705">
        <v>2012</v>
      </c>
      <c r="B11" s="706">
        <v>6</v>
      </c>
      <c r="C11" s="706">
        <f>SUM(C12:C18)</f>
        <v>125</v>
      </c>
      <c r="D11" s="383">
        <v>0</v>
      </c>
      <c r="E11" s="383">
        <v>0</v>
      </c>
      <c r="F11" s="707">
        <v>6</v>
      </c>
      <c r="G11" s="706">
        <f>SUM(G12:G18)</f>
        <v>118</v>
      </c>
      <c r="H11" s="708">
        <v>1</v>
      </c>
      <c r="I11" s="708">
        <v>7</v>
      </c>
      <c r="J11" s="707"/>
      <c r="K11" s="383">
        <v>0</v>
      </c>
      <c r="L11" s="383">
        <v>0</v>
      </c>
      <c r="M11" s="383">
        <v>0</v>
      </c>
      <c r="N11" s="383">
        <v>0</v>
      </c>
      <c r="O11" s="383">
        <v>0</v>
      </c>
      <c r="P11" s="383">
        <v>0</v>
      </c>
      <c r="Q11" s="383">
        <v>0</v>
      </c>
      <c r="R11" s="383">
        <v>0</v>
      </c>
    </row>
    <row r="12" spans="1:18" s="713" customFormat="1" ht="41.25" customHeight="1">
      <c r="A12" s="710" t="s">
        <v>764</v>
      </c>
      <c r="B12" s="704">
        <v>2</v>
      </c>
      <c r="C12" s="704">
        <v>42</v>
      </c>
      <c r="D12" s="383">
        <v>0</v>
      </c>
      <c r="E12" s="383">
        <v>0</v>
      </c>
      <c r="F12" s="711">
        <v>2</v>
      </c>
      <c r="G12" s="711">
        <v>42</v>
      </c>
      <c r="H12" s="383">
        <v>0</v>
      </c>
      <c r="I12" s="383">
        <v>0</v>
      </c>
      <c r="J12" s="712"/>
      <c r="K12" s="383">
        <v>0</v>
      </c>
      <c r="L12" s="383">
        <v>0</v>
      </c>
      <c r="M12" s="383">
        <v>0</v>
      </c>
      <c r="N12" s="383">
        <v>0</v>
      </c>
      <c r="O12" s="383">
        <v>0</v>
      </c>
      <c r="P12" s="383">
        <v>0</v>
      </c>
      <c r="Q12" s="383">
        <v>0</v>
      </c>
      <c r="R12" s="383">
        <v>0</v>
      </c>
    </row>
    <row r="13" spans="1:18" ht="41.25" customHeight="1">
      <c r="A13" s="714" t="s">
        <v>765</v>
      </c>
      <c r="B13" s="383">
        <v>0</v>
      </c>
      <c r="C13" s="383">
        <v>0</v>
      </c>
      <c r="D13" s="383">
        <v>0</v>
      </c>
      <c r="E13" s="383">
        <v>0</v>
      </c>
      <c r="F13" s="383">
        <v>0</v>
      </c>
      <c r="G13" s="383">
        <v>0</v>
      </c>
      <c r="H13" s="383">
        <v>0</v>
      </c>
      <c r="I13" s="383">
        <v>0</v>
      </c>
      <c r="J13" s="715"/>
      <c r="K13" s="383">
        <v>0</v>
      </c>
      <c r="L13" s="383">
        <v>0</v>
      </c>
      <c r="M13" s="383">
        <v>0</v>
      </c>
      <c r="N13" s="383">
        <v>0</v>
      </c>
      <c r="O13" s="383">
        <v>0</v>
      </c>
      <c r="P13" s="383">
        <v>0</v>
      </c>
      <c r="Q13" s="383">
        <v>0</v>
      </c>
      <c r="R13" s="383">
        <v>0</v>
      </c>
    </row>
    <row r="14" spans="1:18" ht="41.25" customHeight="1">
      <c r="A14" s="714" t="s">
        <v>766</v>
      </c>
      <c r="B14" s="383">
        <v>0</v>
      </c>
      <c r="C14" s="383">
        <v>0</v>
      </c>
      <c r="D14" s="383">
        <v>0</v>
      </c>
      <c r="E14" s="383">
        <v>0</v>
      </c>
      <c r="F14" s="383">
        <v>0</v>
      </c>
      <c r="G14" s="383">
        <v>0</v>
      </c>
      <c r="H14" s="383">
        <v>0</v>
      </c>
      <c r="I14" s="383">
        <v>0</v>
      </c>
      <c r="J14" s="715"/>
      <c r="K14" s="383">
        <v>0</v>
      </c>
      <c r="L14" s="383">
        <v>0</v>
      </c>
      <c r="M14" s="383">
        <v>0</v>
      </c>
      <c r="N14" s="383">
        <v>0</v>
      </c>
      <c r="O14" s="383">
        <v>0</v>
      </c>
      <c r="P14" s="383">
        <v>0</v>
      </c>
      <c r="Q14" s="383">
        <v>0</v>
      </c>
      <c r="R14" s="383">
        <v>0</v>
      </c>
    </row>
    <row r="15" spans="1:18" ht="41.25" customHeight="1">
      <c r="A15" s="714" t="s">
        <v>767</v>
      </c>
      <c r="B15" s="704">
        <v>3</v>
      </c>
      <c r="C15" s="704">
        <v>24</v>
      </c>
      <c r="D15" s="383">
        <v>0</v>
      </c>
      <c r="E15" s="383">
        <v>0</v>
      </c>
      <c r="F15" s="381">
        <v>2</v>
      </c>
      <c r="G15" s="381">
        <v>17</v>
      </c>
      <c r="H15" s="717">
        <v>1</v>
      </c>
      <c r="I15" s="717">
        <v>7</v>
      </c>
      <c r="J15" s="715"/>
      <c r="K15" s="383">
        <v>0</v>
      </c>
      <c r="L15" s="383">
        <v>0</v>
      </c>
      <c r="M15" s="383">
        <v>0</v>
      </c>
      <c r="N15" s="383">
        <v>0</v>
      </c>
      <c r="O15" s="383">
        <v>0</v>
      </c>
      <c r="P15" s="383">
        <v>0</v>
      </c>
      <c r="Q15" s="383">
        <v>0</v>
      </c>
      <c r="R15" s="383">
        <v>0</v>
      </c>
    </row>
    <row r="16" spans="1:18" ht="41.25" customHeight="1">
      <c r="A16" s="714" t="s">
        <v>768</v>
      </c>
      <c r="B16" s="704">
        <v>2</v>
      </c>
      <c r="C16" s="704">
        <v>59</v>
      </c>
      <c r="D16" s="383">
        <v>0</v>
      </c>
      <c r="E16" s="383">
        <v>0</v>
      </c>
      <c r="F16" s="381">
        <v>2</v>
      </c>
      <c r="G16" s="381">
        <v>59</v>
      </c>
      <c r="H16" s="383">
        <v>0</v>
      </c>
      <c r="I16" s="383">
        <v>0</v>
      </c>
      <c r="J16" s="715"/>
      <c r="K16" s="383">
        <v>0</v>
      </c>
      <c r="L16" s="383">
        <v>0</v>
      </c>
      <c r="M16" s="383">
        <v>0</v>
      </c>
      <c r="N16" s="383">
        <v>0</v>
      </c>
      <c r="O16" s="383">
        <v>0</v>
      </c>
      <c r="P16" s="383">
        <v>0</v>
      </c>
      <c r="Q16" s="383">
        <v>0</v>
      </c>
      <c r="R16" s="383">
        <v>0</v>
      </c>
    </row>
    <row r="17" spans="1:18" ht="41.25" customHeight="1">
      <c r="A17" s="714" t="s">
        <v>769</v>
      </c>
      <c r="B17" s="383">
        <v>0</v>
      </c>
      <c r="C17" s="383">
        <v>0</v>
      </c>
      <c r="D17" s="383">
        <v>0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715"/>
      <c r="K17" s="383">
        <v>0</v>
      </c>
      <c r="L17" s="383">
        <v>0</v>
      </c>
      <c r="M17" s="383">
        <v>0</v>
      </c>
      <c r="N17" s="383">
        <v>0</v>
      </c>
      <c r="O17" s="383">
        <v>0</v>
      </c>
      <c r="P17" s="383">
        <v>0</v>
      </c>
      <c r="Q17" s="383">
        <v>0</v>
      </c>
      <c r="R17" s="383">
        <v>0</v>
      </c>
    </row>
    <row r="18" spans="1:18" ht="41.25" customHeight="1" thickBot="1">
      <c r="A18" s="718" t="s">
        <v>770</v>
      </c>
      <c r="B18" s="719">
        <v>0</v>
      </c>
      <c r="C18" s="720">
        <v>0</v>
      </c>
      <c r="D18" s="720">
        <v>0</v>
      </c>
      <c r="E18" s="720">
        <v>0</v>
      </c>
      <c r="F18" s="720">
        <v>0</v>
      </c>
      <c r="G18" s="720">
        <v>0</v>
      </c>
      <c r="H18" s="720">
        <v>0</v>
      </c>
      <c r="I18" s="720">
        <v>0</v>
      </c>
      <c r="J18" s="715"/>
      <c r="K18" s="720">
        <v>0</v>
      </c>
      <c r="L18" s="720">
        <v>0</v>
      </c>
      <c r="M18" s="720">
        <v>0</v>
      </c>
      <c r="N18" s="720">
        <v>0</v>
      </c>
      <c r="O18" s="720">
        <v>0</v>
      </c>
      <c r="P18" s="720">
        <v>0</v>
      </c>
      <c r="Q18" s="720">
        <v>0</v>
      </c>
      <c r="R18" s="720">
        <v>0</v>
      </c>
    </row>
    <row r="19" spans="1:16" s="724" customFormat="1" ht="12" customHeight="1" thickTop="1">
      <c r="A19" s="721" t="s">
        <v>771</v>
      </c>
      <c r="B19" s="722"/>
      <c r="C19" s="722"/>
      <c r="D19" s="722"/>
      <c r="E19" s="722"/>
      <c r="F19" s="722"/>
      <c r="G19" s="722" t="s">
        <v>772</v>
      </c>
      <c r="H19" s="722"/>
      <c r="I19" s="722"/>
      <c r="J19" s="723"/>
      <c r="K19" s="722"/>
      <c r="L19" s="722"/>
      <c r="M19" s="722"/>
      <c r="N19" s="722"/>
      <c r="O19" s="722"/>
      <c r="P19" s="722"/>
    </row>
    <row r="20" spans="1:16" s="724" customFormat="1" ht="12" customHeight="1">
      <c r="A20" s="725" t="s">
        <v>773</v>
      </c>
      <c r="B20" s="722"/>
      <c r="C20" s="722"/>
      <c r="D20" s="722"/>
      <c r="E20" s="722"/>
      <c r="F20" s="722"/>
      <c r="G20" s="722"/>
      <c r="H20" s="722"/>
      <c r="I20" s="722"/>
      <c r="J20" s="723"/>
      <c r="K20" s="722"/>
      <c r="L20" s="722"/>
      <c r="M20" s="722"/>
      <c r="N20" s="722"/>
      <c r="O20" s="722"/>
      <c r="P20" s="726"/>
    </row>
    <row r="21" spans="1:16" s="724" customFormat="1" ht="14.25">
      <c r="A21" s="727"/>
      <c r="B21" s="722"/>
      <c r="C21" s="722"/>
      <c r="D21" s="722"/>
      <c r="E21" s="722"/>
      <c r="F21" s="722"/>
      <c r="G21" s="722"/>
      <c r="H21" s="722"/>
      <c r="I21" s="722"/>
      <c r="J21" s="723"/>
      <c r="K21" s="722"/>
      <c r="L21" s="722"/>
      <c r="M21" s="722"/>
      <c r="N21" s="722"/>
      <c r="O21" s="722"/>
      <c r="P21" s="722"/>
    </row>
    <row r="22" spans="1:16" s="724" customFormat="1" ht="14.25">
      <c r="A22" s="727"/>
      <c r="B22" s="722"/>
      <c r="C22" s="722"/>
      <c r="D22" s="722"/>
      <c r="E22" s="722"/>
      <c r="F22" s="722"/>
      <c r="G22" s="722"/>
      <c r="H22" s="722"/>
      <c r="I22" s="722"/>
      <c r="J22" s="723"/>
      <c r="K22" s="722"/>
      <c r="L22" s="722"/>
      <c r="M22" s="722"/>
      <c r="N22" s="722"/>
      <c r="O22" s="722"/>
      <c r="P22" s="722"/>
    </row>
    <row r="23" spans="1:16" s="724" customFormat="1" ht="14.25">
      <c r="A23" s="727"/>
      <c r="B23" s="722"/>
      <c r="C23" s="722"/>
      <c r="D23" s="722"/>
      <c r="E23" s="722"/>
      <c r="F23" s="722"/>
      <c r="G23" s="722"/>
      <c r="H23" s="722"/>
      <c r="I23" s="722"/>
      <c r="J23" s="723"/>
      <c r="K23" s="722"/>
      <c r="L23" s="722"/>
      <c r="M23" s="722"/>
      <c r="N23" s="722"/>
      <c r="O23" s="722"/>
      <c r="P23" s="722"/>
    </row>
    <row r="24" spans="1:16" s="724" customFormat="1" ht="14.25">
      <c r="A24" s="727"/>
      <c r="B24" s="722"/>
      <c r="C24" s="722"/>
      <c r="D24" s="722"/>
      <c r="E24" s="722"/>
      <c r="F24" s="722"/>
      <c r="G24" s="722"/>
      <c r="H24" s="722"/>
      <c r="I24" s="722"/>
      <c r="J24" s="723"/>
      <c r="K24" s="722"/>
      <c r="L24" s="722"/>
      <c r="M24" s="722"/>
      <c r="N24" s="722"/>
      <c r="O24" s="722"/>
      <c r="P24" s="722"/>
    </row>
    <row r="25" spans="1:16" s="724" customFormat="1" ht="14.25">
      <c r="A25" s="727"/>
      <c r="B25" s="722"/>
      <c r="C25" s="722"/>
      <c r="D25" s="722"/>
      <c r="E25" s="722"/>
      <c r="F25" s="722"/>
      <c r="G25" s="722"/>
      <c r="H25" s="722"/>
      <c r="I25" s="722"/>
      <c r="J25" s="723"/>
      <c r="K25" s="722"/>
      <c r="L25" s="722"/>
      <c r="M25" s="722"/>
      <c r="N25" s="722"/>
      <c r="O25" s="722"/>
      <c r="P25" s="722"/>
    </row>
    <row r="26" spans="1:16" s="724" customFormat="1" ht="14.25">
      <c r="A26" s="727"/>
      <c r="B26" s="722"/>
      <c r="C26" s="722"/>
      <c r="D26" s="722"/>
      <c r="E26" s="722"/>
      <c r="F26" s="722"/>
      <c r="G26" s="722"/>
      <c r="H26" s="722"/>
      <c r="I26" s="722"/>
      <c r="J26" s="723"/>
      <c r="K26" s="722"/>
      <c r="L26" s="722"/>
      <c r="M26" s="722"/>
      <c r="N26" s="722"/>
      <c r="O26" s="722"/>
      <c r="P26" s="722"/>
    </row>
    <row r="27" spans="1:16" s="724" customFormat="1" ht="14.25">
      <c r="A27" s="727"/>
      <c r="B27" s="722"/>
      <c r="C27" s="722"/>
      <c r="D27" s="722"/>
      <c r="E27" s="722"/>
      <c r="F27" s="722"/>
      <c r="G27" s="722"/>
      <c r="H27" s="722"/>
      <c r="I27" s="722"/>
      <c r="J27" s="723"/>
      <c r="K27" s="722"/>
      <c r="L27" s="722"/>
      <c r="M27" s="722"/>
      <c r="N27" s="722"/>
      <c r="O27" s="722"/>
      <c r="P27" s="722"/>
    </row>
    <row r="28" spans="1:16" s="724" customFormat="1" ht="14.25">
      <c r="A28" s="727"/>
      <c r="B28" s="722"/>
      <c r="C28" s="722"/>
      <c r="D28" s="722"/>
      <c r="E28" s="722"/>
      <c r="F28" s="722"/>
      <c r="G28" s="722"/>
      <c r="H28" s="722"/>
      <c r="I28" s="722"/>
      <c r="J28" s="723"/>
      <c r="K28" s="722"/>
      <c r="L28" s="722"/>
      <c r="M28" s="722"/>
      <c r="N28" s="722"/>
      <c r="O28" s="722"/>
      <c r="P28" s="722"/>
    </row>
    <row r="29" spans="1:16" s="724" customFormat="1" ht="14.25">
      <c r="A29" s="727"/>
      <c r="B29" s="722"/>
      <c r="C29" s="722"/>
      <c r="D29" s="722"/>
      <c r="E29" s="722"/>
      <c r="F29" s="722"/>
      <c r="G29" s="722"/>
      <c r="H29" s="722"/>
      <c r="I29" s="722"/>
      <c r="J29" s="723"/>
      <c r="K29" s="722"/>
      <c r="L29" s="722"/>
      <c r="M29" s="722"/>
      <c r="N29" s="722"/>
      <c r="O29" s="722"/>
      <c r="P29" s="722"/>
    </row>
    <row r="30" spans="1:16" s="724" customFormat="1" ht="14.25">
      <c r="A30" s="727"/>
      <c r="B30" s="722"/>
      <c r="C30" s="722"/>
      <c r="D30" s="722"/>
      <c r="E30" s="722"/>
      <c r="F30" s="722"/>
      <c r="G30" s="722"/>
      <c r="H30" s="722"/>
      <c r="I30" s="722"/>
      <c r="J30" s="723"/>
      <c r="K30" s="722"/>
      <c r="L30" s="722"/>
      <c r="M30" s="722"/>
      <c r="N30" s="722"/>
      <c r="O30" s="722"/>
      <c r="P30" s="722"/>
    </row>
    <row r="31" spans="1:16" s="724" customFormat="1" ht="14.25">
      <c r="A31" s="727"/>
      <c r="B31" s="727"/>
      <c r="C31" s="727"/>
      <c r="D31" s="727"/>
      <c r="E31" s="727"/>
      <c r="F31" s="727"/>
      <c r="G31" s="727"/>
      <c r="H31" s="727"/>
      <c r="I31" s="727"/>
      <c r="J31" s="723"/>
      <c r="K31" s="727"/>
      <c r="L31" s="727"/>
      <c r="M31" s="727"/>
      <c r="N31" s="727"/>
      <c r="O31" s="727"/>
      <c r="P31" s="727"/>
    </row>
    <row r="32" spans="1:16" s="724" customFormat="1" ht="14.25">
      <c r="A32" s="727"/>
      <c r="B32" s="727"/>
      <c r="C32" s="727"/>
      <c r="D32" s="727"/>
      <c r="E32" s="727"/>
      <c r="F32" s="727"/>
      <c r="G32" s="727"/>
      <c r="H32" s="727"/>
      <c r="I32" s="727"/>
      <c r="J32" s="723"/>
      <c r="K32" s="727"/>
      <c r="L32" s="727"/>
      <c r="M32" s="727"/>
      <c r="N32" s="727"/>
      <c r="O32" s="727"/>
      <c r="P32" s="727"/>
    </row>
    <row r="33" spans="1:16" s="724" customFormat="1" ht="14.25">
      <c r="A33" s="727"/>
      <c r="B33" s="727"/>
      <c r="C33" s="727"/>
      <c r="D33" s="727"/>
      <c r="E33" s="727"/>
      <c r="F33" s="727"/>
      <c r="G33" s="727"/>
      <c r="H33" s="727"/>
      <c r="I33" s="727"/>
      <c r="J33" s="723"/>
      <c r="K33" s="727"/>
      <c r="L33" s="727"/>
      <c r="M33" s="727"/>
      <c r="N33" s="727"/>
      <c r="O33" s="727"/>
      <c r="P33" s="727"/>
    </row>
    <row r="34" spans="1:16" s="724" customFormat="1" ht="14.25">
      <c r="A34" s="727"/>
      <c r="B34" s="727"/>
      <c r="C34" s="727"/>
      <c r="D34" s="727"/>
      <c r="E34" s="727"/>
      <c r="F34" s="727"/>
      <c r="G34" s="727"/>
      <c r="H34" s="727"/>
      <c r="I34" s="727"/>
      <c r="J34" s="723"/>
      <c r="K34" s="727"/>
      <c r="L34" s="727"/>
      <c r="M34" s="727"/>
      <c r="N34" s="727"/>
      <c r="O34" s="727"/>
      <c r="P34" s="727"/>
    </row>
    <row r="35" spans="1:16" s="724" customFormat="1" ht="14.25">
      <c r="A35" s="727"/>
      <c r="B35" s="727"/>
      <c r="C35" s="727"/>
      <c r="D35" s="727"/>
      <c r="E35" s="727"/>
      <c r="F35" s="727"/>
      <c r="G35" s="727"/>
      <c r="H35" s="727"/>
      <c r="I35" s="727"/>
      <c r="J35" s="723"/>
      <c r="K35" s="727"/>
      <c r="L35" s="727"/>
      <c r="M35" s="727"/>
      <c r="N35" s="727"/>
      <c r="O35" s="727"/>
      <c r="P35" s="727"/>
    </row>
    <row r="36" spans="1:16" s="724" customFormat="1" ht="14.25">
      <c r="A36" s="727"/>
      <c r="B36" s="727"/>
      <c r="C36" s="727"/>
      <c r="D36" s="727"/>
      <c r="E36" s="727"/>
      <c r="F36" s="727"/>
      <c r="G36" s="727"/>
      <c r="H36" s="727"/>
      <c r="I36" s="727"/>
      <c r="J36" s="723"/>
      <c r="K36" s="727"/>
      <c r="L36" s="727"/>
      <c r="M36" s="727"/>
      <c r="N36" s="727"/>
      <c r="O36" s="727"/>
      <c r="P36" s="727"/>
    </row>
    <row r="37" spans="1:16" s="724" customFormat="1" ht="14.25">
      <c r="A37" s="727"/>
      <c r="B37" s="727"/>
      <c r="C37" s="727"/>
      <c r="D37" s="727"/>
      <c r="E37" s="727"/>
      <c r="F37" s="727"/>
      <c r="G37" s="727"/>
      <c r="H37" s="727"/>
      <c r="I37" s="727"/>
      <c r="J37" s="723"/>
      <c r="K37" s="727"/>
      <c r="L37" s="727"/>
      <c r="M37" s="727"/>
      <c r="N37" s="727"/>
      <c r="O37" s="727"/>
      <c r="P37" s="727"/>
    </row>
    <row r="38" spans="1:16" s="724" customFormat="1" ht="14.25">
      <c r="A38" s="727"/>
      <c r="B38" s="727"/>
      <c r="C38" s="727"/>
      <c r="D38" s="727"/>
      <c r="E38" s="727"/>
      <c r="F38" s="727"/>
      <c r="G38" s="727"/>
      <c r="H38" s="727"/>
      <c r="I38" s="727"/>
      <c r="J38" s="723"/>
      <c r="K38" s="727"/>
      <c r="L38" s="727"/>
      <c r="M38" s="727"/>
      <c r="N38" s="727"/>
      <c r="O38" s="727"/>
      <c r="P38" s="727"/>
    </row>
    <row r="39" spans="1:16" s="724" customFormat="1" ht="14.25">
      <c r="A39" s="727"/>
      <c r="B39" s="727"/>
      <c r="C39" s="727"/>
      <c r="D39" s="727"/>
      <c r="E39" s="727"/>
      <c r="F39" s="727"/>
      <c r="G39" s="727"/>
      <c r="H39" s="727"/>
      <c r="I39" s="727"/>
      <c r="J39" s="723"/>
      <c r="K39" s="727"/>
      <c r="L39" s="727"/>
      <c r="M39" s="727"/>
      <c r="N39" s="727"/>
      <c r="O39" s="727"/>
      <c r="P39" s="727"/>
    </row>
    <row r="40" spans="1:16" s="724" customFormat="1" ht="14.25">
      <c r="A40" s="727"/>
      <c r="B40" s="727"/>
      <c r="C40" s="727"/>
      <c r="D40" s="727"/>
      <c r="E40" s="727"/>
      <c r="F40" s="727"/>
      <c r="G40" s="727"/>
      <c r="H40" s="727"/>
      <c r="I40" s="727"/>
      <c r="J40" s="723"/>
      <c r="K40" s="727"/>
      <c r="L40" s="727"/>
      <c r="M40" s="727"/>
      <c r="N40" s="727"/>
      <c r="O40" s="727"/>
      <c r="P40" s="727"/>
    </row>
    <row r="41" spans="1:16" s="724" customFormat="1" ht="14.25">
      <c r="A41" s="727"/>
      <c r="B41" s="727"/>
      <c r="C41" s="727"/>
      <c r="D41" s="727"/>
      <c r="E41" s="727"/>
      <c r="F41" s="727"/>
      <c r="G41" s="727"/>
      <c r="H41" s="727"/>
      <c r="I41" s="727"/>
      <c r="J41" s="723"/>
      <c r="K41" s="727"/>
      <c r="L41" s="727"/>
      <c r="M41" s="727"/>
      <c r="N41" s="727"/>
      <c r="O41" s="727"/>
      <c r="P41" s="727"/>
    </row>
    <row r="42" spans="1:16" s="724" customFormat="1" ht="14.25">
      <c r="A42" s="727"/>
      <c r="B42" s="727"/>
      <c r="C42" s="727"/>
      <c r="D42" s="727"/>
      <c r="E42" s="727"/>
      <c r="F42" s="727"/>
      <c r="G42" s="727"/>
      <c r="H42" s="727"/>
      <c r="I42" s="727"/>
      <c r="J42" s="723"/>
      <c r="K42" s="727"/>
      <c r="L42" s="727"/>
      <c r="M42" s="727"/>
      <c r="N42" s="727"/>
      <c r="O42" s="727"/>
      <c r="P42" s="727"/>
    </row>
    <row r="43" spans="1:16" s="724" customFormat="1" ht="14.25">
      <c r="A43" s="727"/>
      <c r="B43" s="727"/>
      <c r="C43" s="727"/>
      <c r="D43" s="727"/>
      <c r="E43" s="727"/>
      <c r="F43" s="727"/>
      <c r="G43" s="727"/>
      <c r="H43" s="727"/>
      <c r="I43" s="727"/>
      <c r="J43" s="723"/>
      <c r="K43" s="727"/>
      <c r="L43" s="727"/>
      <c r="M43" s="727"/>
      <c r="N43" s="727"/>
      <c r="O43" s="727"/>
      <c r="P43" s="727"/>
    </row>
    <row r="44" spans="1:16" s="724" customFormat="1" ht="14.25">
      <c r="A44" s="727"/>
      <c r="B44" s="727"/>
      <c r="C44" s="727"/>
      <c r="D44" s="727"/>
      <c r="E44" s="727"/>
      <c r="F44" s="727"/>
      <c r="G44" s="727"/>
      <c r="H44" s="727"/>
      <c r="I44" s="727"/>
      <c r="J44" s="723"/>
      <c r="K44" s="727"/>
      <c r="L44" s="727"/>
      <c r="M44" s="727"/>
      <c r="N44" s="727"/>
      <c r="O44" s="727"/>
      <c r="P44" s="727"/>
    </row>
    <row r="45" spans="1:16" s="724" customFormat="1" ht="14.25">
      <c r="A45" s="727"/>
      <c r="B45" s="727"/>
      <c r="C45" s="727"/>
      <c r="D45" s="727"/>
      <c r="E45" s="727"/>
      <c r="F45" s="727"/>
      <c r="G45" s="727"/>
      <c r="H45" s="727"/>
      <c r="I45" s="727"/>
      <c r="J45" s="723"/>
      <c r="K45" s="727"/>
      <c r="L45" s="727"/>
      <c r="M45" s="727"/>
      <c r="N45" s="727"/>
      <c r="O45" s="727"/>
      <c r="P45" s="727"/>
    </row>
    <row r="46" spans="1:16" s="724" customFormat="1" ht="14.25">
      <c r="A46" s="727"/>
      <c r="B46" s="727"/>
      <c r="C46" s="727"/>
      <c r="D46" s="727"/>
      <c r="E46" s="727"/>
      <c r="F46" s="727"/>
      <c r="G46" s="727"/>
      <c r="H46" s="727"/>
      <c r="I46" s="727"/>
      <c r="J46" s="723"/>
      <c r="K46" s="727"/>
      <c r="L46" s="727"/>
      <c r="M46" s="727"/>
      <c r="N46" s="727"/>
      <c r="O46" s="727"/>
      <c r="P46" s="727"/>
    </row>
    <row r="47" spans="1:16" s="724" customFormat="1" ht="14.25">
      <c r="A47" s="727"/>
      <c r="B47" s="727"/>
      <c r="C47" s="727"/>
      <c r="D47" s="727"/>
      <c r="E47" s="727"/>
      <c r="F47" s="727"/>
      <c r="G47" s="727"/>
      <c r="H47" s="727"/>
      <c r="I47" s="727"/>
      <c r="J47" s="723"/>
      <c r="K47" s="727"/>
      <c r="L47" s="727"/>
      <c r="M47" s="727"/>
      <c r="N47" s="727"/>
      <c r="O47" s="727"/>
      <c r="P47" s="727"/>
    </row>
    <row r="48" spans="1:16" s="724" customFormat="1" ht="14.25">
      <c r="A48" s="727"/>
      <c r="B48" s="727"/>
      <c r="C48" s="727"/>
      <c r="D48" s="727"/>
      <c r="E48" s="727"/>
      <c r="F48" s="727"/>
      <c r="G48" s="727"/>
      <c r="H48" s="727"/>
      <c r="I48" s="727"/>
      <c r="J48" s="723"/>
      <c r="K48" s="727"/>
      <c r="L48" s="727"/>
      <c r="M48" s="727"/>
      <c r="N48" s="727"/>
      <c r="O48" s="727"/>
      <c r="P48" s="727"/>
    </row>
    <row r="49" spans="1:16" s="724" customFormat="1" ht="14.25">
      <c r="A49" s="727"/>
      <c r="B49" s="727"/>
      <c r="C49" s="727"/>
      <c r="D49" s="727"/>
      <c r="E49" s="727"/>
      <c r="F49" s="727"/>
      <c r="G49" s="727"/>
      <c r="H49" s="727"/>
      <c r="I49" s="727"/>
      <c r="J49" s="723"/>
      <c r="K49" s="727"/>
      <c r="L49" s="727"/>
      <c r="M49" s="727"/>
      <c r="N49" s="727"/>
      <c r="O49" s="727"/>
      <c r="P49" s="727"/>
    </row>
    <row r="50" spans="1:16" s="724" customFormat="1" ht="14.25">
      <c r="A50" s="727"/>
      <c r="B50" s="727"/>
      <c r="C50" s="727"/>
      <c r="D50" s="727"/>
      <c r="E50" s="727"/>
      <c r="F50" s="727"/>
      <c r="G50" s="727"/>
      <c r="H50" s="727"/>
      <c r="I50" s="727"/>
      <c r="J50" s="723"/>
      <c r="K50" s="727"/>
      <c r="L50" s="727"/>
      <c r="M50" s="727"/>
      <c r="N50" s="727"/>
      <c r="O50" s="727"/>
      <c r="P50" s="727"/>
    </row>
    <row r="51" spans="1:16" s="724" customFormat="1" ht="14.25">
      <c r="A51" s="727"/>
      <c r="B51" s="727"/>
      <c r="C51" s="727"/>
      <c r="D51" s="727"/>
      <c r="E51" s="727"/>
      <c r="F51" s="727"/>
      <c r="G51" s="727"/>
      <c r="H51" s="727"/>
      <c r="I51" s="727"/>
      <c r="J51" s="723"/>
      <c r="K51" s="727"/>
      <c r="L51" s="727"/>
      <c r="M51" s="727"/>
      <c r="N51" s="727"/>
      <c r="O51" s="727"/>
      <c r="P51" s="727"/>
    </row>
    <row r="52" spans="1:16" s="724" customFormat="1" ht="14.25">
      <c r="A52" s="727"/>
      <c r="B52" s="727"/>
      <c r="C52" s="727"/>
      <c r="D52" s="727"/>
      <c r="E52" s="727"/>
      <c r="F52" s="727"/>
      <c r="G52" s="727"/>
      <c r="H52" s="727"/>
      <c r="I52" s="727"/>
      <c r="J52" s="723"/>
      <c r="K52" s="727"/>
      <c r="L52" s="727"/>
      <c r="M52" s="727"/>
      <c r="N52" s="727"/>
      <c r="O52" s="727"/>
      <c r="P52" s="727"/>
    </row>
    <row r="53" spans="1:16" s="724" customFormat="1" ht="14.25">
      <c r="A53" s="727"/>
      <c r="B53" s="727"/>
      <c r="C53" s="727"/>
      <c r="D53" s="727"/>
      <c r="E53" s="727"/>
      <c r="F53" s="727"/>
      <c r="G53" s="727"/>
      <c r="H53" s="727"/>
      <c r="I53" s="727"/>
      <c r="J53" s="723"/>
      <c r="K53" s="727"/>
      <c r="L53" s="727"/>
      <c r="M53" s="727"/>
      <c r="N53" s="727"/>
      <c r="O53" s="727"/>
      <c r="P53" s="727"/>
    </row>
    <row r="54" spans="1:16" s="724" customFormat="1" ht="14.25">
      <c r="A54" s="727"/>
      <c r="B54" s="727"/>
      <c r="C54" s="727"/>
      <c r="D54" s="727"/>
      <c r="E54" s="727"/>
      <c r="F54" s="727"/>
      <c r="G54" s="727"/>
      <c r="H54" s="727"/>
      <c r="I54" s="727"/>
      <c r="J54" s="723"/>
      <c r="K54" s="727"/>
      <c r="L54" s="727"/>
      <c r="M54" s="727"/>
      <c r="N54" s="727"/>
      <c r="O54" s="727"/>
      <c r="P54" s="727"/>
    </row>
    <row r="55" spans="1:16" s="724" customFormat="1" ht="14.25">
      <c r="A55" s="727"/>
      <c r="B55" s="727"/>
      <c r="C55" s="727"/>
      <c r="D55" s="727"/>
      <c r="E55" s="727"/>
      <c r="F55" s="727"/>
      <c r="G55" s="727"/>
      <c r="H55" s="727"/>
      <c r="I55" s="727"/>
      <c r="J55" s="723"/>
      <c r="K55" s="727"/>
      <c r="L55" s="727"/>
      <c r="M55" s="727"/>
      <c r="N55" s="727"/>
      <c r="O55" s="727"/>
      <c r="P55" s="727"/>
    </row>
    <row r="56" spans="1:16" s="724" customFormat="1" ht="14.25">
      <c r="A56" s="727"/>
      <c r="B56" s="727"/>
      <c r="C56" s="727"/>
      <c r="D56" s="727"/>
      <c r="E56" s="727"/>
      <c r="F56" s="727"/>
      <c r="G56" s="727"/>
      <c r="H56" s="727"/>
      <c r="I56" s="727"/>
      <c r="J56" s="723"/>
      <c r="K56" s="727"/>
      <c r="L56" s="727"/>
      <c r="M56" s="727"/>
      <c r="N56" s="727"/>
      <c r="O56" s="727"/>
      <c r="P56" s="727"/>
    </row>
    <row r="57" spans="1:16" s="724" customFormat="1" ht="14.25">
      <c r="A57" s="727"/>
      <c r="B57" s="727"/>
      <c r="C57" s="727"/>
      <c r="D57" s="727"/>
      <c r="E57" s="727"/>
      <c r="F57" s="727"/>
      <c r="G57" s="727"/>
      <c r="H57" s="727"/>
      <c r="I57" s="727"/>
      <c r="J57" s="723"/>
      <c r="K57" s="727"/>
      <c r="L57" s="727"/>
      <c r="M57" s="727"/>
      <c r="N57" s="727"/>
      <c r="O57" s="727"/>
      <c r="P57" s="727"/>
    </row>
    <row r="58" spans="1:16" s="724" customFormat="1" ht="14.25">
      <c r="A58" s="727"/>
      <c r="B58" s="727"/>
      <c r="C58" s="727"/>
      <c r="D58" s="727"/>
      <c r="E58" s="727"/>
      <c r="F58" s="727"/>
      <c r="G58" s="727"/>
      <c r="H58" s="727"/>
      <c r="I58" s="727"/>
      <c r="J58" s="723"/>
      <c r="K58" s="727"/>
      <c r="L58" s="727"/>
      <c r="M58" s="727"/>
      <c r="N58" s="727"/>
      <c r="O58" s="727"/>
      <c r="P58" s="727"/>
    </row>
    <row r="59" spans="1:16" s="724" customFormat="1" ht="14.25">
      <c r="A59" s="727"/>
      <c r="B59" s="727"/>
      <c r="C59" s="727"/>
      <c r="D59" s="727"/>
      <c r="E59" s="727"/>
      <c r="F59" s="727"/>
      <c r="G59" s="727"/>
      <c r="H59" s="727"/>
      <c r="I59" s="727"/>
      <c r="J59" s="723"/>
      <c r="K59" s="727"/>
      <c r="L59" s="727"/>
      <c r="M59" s="727"/>
      <c r="N59" s="727"/>
      <c r="O59" s="727"/>
      <c r="P59" s="727"/>
    </row>
    <row r="60" spans="1:16" s="724" customFormat="1" ht="14.25">
      <c r="A60" s="727"/>
      <c r="B60" s="727"/>
      <c r="C60" s="727"/>
      <c r="D60" s="727"/>
      <c r="E60" s="727"/>
      <c r="F60" s="727"/>
      <c r="G60" s="727"/>
      <c r="H60" s="727"/>
      <c r="I60" s="727"/>
      <c r="J60" s="723"/>
      <c r="K60" s="727"/>
      <c r="L60" s="727"/>
      <c r="M60" s="727"/>
      <c r="N60" s="727"/>
      <c r="O60" s="727"/>
      <c r="P60" s="727"/>
    </row>
    <row r="61" spans="1:16" s="724" customFormat="1" ht="14.25">
      <c r="A61" s="727"/>
      <c r="B61" s="727"/>
      <c r="C61" s="727"/>
      <c r="D61" s="727"/>
      <c r="E61" s="727"/>
      <c r="F61" s="727"/>
      <c r="G61" s="727"/>
      <c r="H61" s="727"/>
      <c r="I61" s="727"/>
      <c r="J61" s="723"/>
      <c r="K61" s="727"/>
      <c r="L61" s="727"/>
      <c r="M61" s="727"/>
      <c r="N61" s="727"/>
      <c r="O61" s="727"/>
      <c r="P61" s="727"/>
    </row>
    <row r="62" spans="1:16" s="724" customFormat="1" ht="14.25">
      <c r="A62" s="727"/>
      <c r="B62" s="727"/>
      <c r="C62" s="727"/>
      <c r="D62" s="727"/>
      <c r="E62" s="727"/>
      <c r="F62" s="727"/>
      <c r="G62" s="727"/>
      <c r="H62" s="727"/>
      <c r="I62" s="727"/>
      <c r="J62" s="723"/>
      <c r="K62" s="727"/>
      <c r="L62" s="727"/>
      <c r="M62" s="727"/>
      <c r="N62" s="727"/>
      <c r="O62" s="727"/>
      <c r="P62" s="727"/>
    </row>
    <row r="63" spans="1:16" s="724" customFormat="1" ht="14.25">
      <c r="A63" s="727"/>
      <c r="B63" s="727"/>
      <c r="C63" s="727"/>
      <c r="D63" s="727"/>
      <c r="E63" s="727"/>
      <c r="F63" s="727"/>
      <c r="G63" s="727"/>
      <c r="H63" s="727"/>
      <c r="I63" s="727"/>
      <c r="J63" s="723"/>
      <c r="K63" s="727"/>
      <c r="L63" s="727"/>
      <c r="M63" s="727"/>
      <c r="N63" s="727"/>
      <c r="O63" s="727"/>
      <c r="P63" s="727"/>
    </row>
    <row r="64" spans="1:16" s="724" customFormat="1" ht="14.25">
      <c r="A64" s="727"/>
      <c r="B64" s="727"/>
      <c r="C64" s="727"/>
      <c r="D64" s="727"/>
      <c r="E64" s="727"/>
      <c r="F64" s="727"/>
      <c r="G64" s="727"/>
      <c r="H64" s="727"/>
      <c r="I64" s="727"/>
      <c r="J64" s="723"/>
      <c r="K64" s="727"/>
      <c r="L64" s="727"/>
      <c r="M64" s="727"/>
      <c r="N64" s="727"/>
      <c r="O64" s="727"/>
      <c r="P64" s="727"/>
    </row>
    <row r="65" spans="1:16" s="724" customFormat="1" ht="14.25">
      <c r="A65" s="727"/>
      <c r="B65" s="727"/>
      <c r="C65" s="727"/>
      <c r="D65" s="727"/>
      <c r="E65" s="727"/>
      <c r="F65" s="727"/>
      <c r="G65" s="727"/>
      <c r="H65" s="727"/>
      <c r="I65" s="727"/>
      <c r="J65" s="723"/>
      <c r="K65" s="727"/>
      <c r="L65" s="727"/>
      <c r="M65" s="727"/>
      <c r="N65" s="727"/>
      <c r="O65" s="727"/>
      <c r="P65" s="727"/>
    </row>
    <row r="66" spans="1:16" s="724" customFormat="1" ht="14.25">
      <c r="A66" s="727"/>
      <c r="B66" s="727"/>
      <c r="C66" s="727"/>
      <c r="D66" s="727"/>
      <c r="E66" s="727"/>
      <c r="F66" s="727"/>
      <c r="G66" s="727"/>
      <c r="H66" s="727"/>
      <c r="I66" s="727"/>
      <c r="J66" s="723"/>
      <c r="K66" s="727"/>
      <c r="L66" s="727"/>
      <c r="M66" s="727"/>
      <c r="N66" s="727"/>
      <c r="O66" s="727"/>
      <c r="P66" s="727"/>
    </row>
    <row r="67" spans="1:16" s="724" customFormat="1" ht="14.25">
      <c r="A67" s="727"/>
      <c r="B67" s="727"/>
      <c r="C67" s="727"/>
      <c r="D67" s="727"/>
      <c r="E67" s="727"/>
      <c r="F67" s="727"/>
      <c r="G67" s="727"/>
      <c r="H67" s="727"/>
      <c r="I67" s="727"/>
      <c r="J67" s="723"/>
      <c r="K67" s="727"/>
      <c r="L67" s="727"/>
      <c r="M67" s="727"/>
      <c r="N67" s="727"/>
      <c r="O67" s="727"/>
      <c r="P67" s="727"/>
    </row>
    <row r="68" spans="1:16" s="724" customFormat="1" ht="14.25">
      <c r="A68" s="727"/>
      <c r="B68" s="727"/>
      <c r="C68" s="727"/>
      <c r="D68" s="727"/>
      <c r="E68" s="727"/>
      <c r="F68" s="727"/>
      <c r="G68" s="727"/>
      <c r="H68" s="727"/>
      <c r="I68" s="727"/>
      <c r="J68" s="723"/>
      <c r="K68" s="727"/>
      <c r="L68" s="727"/>
      <c r="M68" s="727"/>
      <c r="N68" s="727"/>
      <c r="O68" s="727"/>
      <c r="P68" s="727"/>
    </row>
    <row r="69" spans="1:16" s="724" customFormat="1" ht="14.25">
      <c r="A69" s="727"/>
      <c r="B69" s="727"/>
      <c r="C69" s="727"/>
      <c r="D69" s="727"/>
      <c r="E69" s="727"/>
      <c r="F69" s="727"/>
      <c r="G69" s="727"/>
      <c r="H69" s="727"/>
      <c r="I69" s="727"/>
      <c r="J69" s="723"/>
      <c r="K69" s="727"/>
      <c r="L69" s="727"/>
      <c r="M69" s="727"/>
      <c r="N69" s="727"/>
      <c r="O69" s="727"/>
      <c r="P69" s="727"/>
    </row>
    <row r="70" spans="1:16" s="724" customFormat="1" ht="14.25">
      <c r="A70" s="727"/>
      <c r="B70" s="727"/>
      <c r="C70" s="727"/>
      <c r="D70" s="727"/>
      <c r="E70" s="727"/>
      <c r="F70" s="727"/>
      <c r="G70" s="727"/>
      <c r="H70" s="727"/>
      <c r="I70" s="727"/>
      <c r="J70" s="723"/>
      <c r="K70" s="727"/>
      <c r="L70" s="727"/>
      <c r="M70" s="727"/>
      <c r="N70" s="727"/>
      <c r="O70" s="727"/>
      <c r="P70" s="727"/>
    </row>
    <row r="71" spans="1:16" s="724" customFormat="1" ht="14.25">
      <c r="A71" s="727"/>
      <c r="B71" s="727"/>
      <c r="C71" s="727"/>
      <c r="D71" s="727"/>
      <c r="E71" s="727"/>
      <c r="F71" s="727"/>
      <c r="G71" s="727"/>
      <c r="H71" s="727"/>
      <c r="I71" s="727"/>
      <c r="J71" s="723"/>
      <c r="K71" s="727"/>
      <c r="L71" s="727"/>
      <c r="M71" s="727"/>
      <c r="N71" s="727"/>
      <c r="O71" s="727"/>
      <c r="P71" s="727"/>
    </row>
    <row r="72" spans="1:16" s="724" customFormat="1" ht="14.25">
      <c r="A72" s="727"/>
      <c r="B72" s="727"/>
      <c r="C72" s="727"/>
      <c r="D72" s="727"/>
      <c r="E72" s="727"/>
      <c r="F72" s="727"/>
      <c r="G72" s="727"/>
      <c r="H72" s="727"/>
      <c r="I72" s="727"/>
      <c r="J72" s="723"/>
      <c r="K72" s="727"/>
      <c r="L72" s="727"/>
      <c r="M72" s="727"/>
      <c r="N72" s="727"/>
      <c r="O72" s="727"/>
      <c r="P72" s="727"/>
    </row>
    <row r="73" spans="1:16" s="724" customFormat="1" ht="14.25">
      <c r="A73" s="727"/>
      <c r="B73" s="727"/>
      <c r="C73" s="727"/>
      <c r="D73" s="727"/>
      <c r="E73" s="727"/>
      <c r="F73" s="727"/>
      <c r="G73" s="727"/>
      <c r="H73" s="727"/>
      <c r="I73" s="727"/>
      <c r="J73" s="723"/>
      <c r="K73" s="727"/>
      <c r="L73" s="727"/>
      <c r="M73" s="727"/>
      <c r="N73" s="727"/>
      <c r="O73" s="727"/>
      <c r="P73" s="727"/>
    </row>
    <row r="74" spans="1:16" s="724" customFormat="1" ht="14.25">
      <c r="A74" s="727"/>
      <c r="B74" s="727"/>
      <c r="C74" s="727"/>
      <c r="D74" s="727"/>
      <c r="E74" s="727"/>
      <c r="F74" s="727"/>
      <c r="G74" s="727"/>
      <c r="H74" s="727"/>
      <c r="I74" s="727"/>
      <c r="J74" s="723"/>
      <c r="K74" s="727"/>
      <c r="L74" s="727"/>
      <c r="M74" s="727"/>
      <c r="N74" s="727"/>
      <c r="O74" s="727"/>
      <c r="P74" s="727"/>
    </row>
    <row r="75" spans="1:16" s="724" customFormat="1" ht="14.25">
      <c r="A75" s="727"/>
      <c r="B75" s="727"/>
      <c r="C75" s="727"/>
      <c r="D75" s="727"/>
      <c r="E75" s="727"/>
      <c r="F75" s="727"/>
      <c r="G75" s="727"/>
      <c r="H75" s="727"/>
      <c r="I75" s="727"/>
      <c r="J75" s="723"/>
      <c r="K75" s="727"/>
      <c r="L75" s="727"/>
      <c r="M75" s="727"/>
      <c r="N75" s="727"/>
      <c r="O75" s="727"/>
      <c r="P75" s="727"/>
    </row>
    <row r="76" spans="1:16" s="724" customFormat="1" ht="14.25">
      <c r="A76" s="727"/>
      <c r="B76" s="727"/>
      <c r="C76" s="727"/>
      <c r="D76" s="727"/>
      <c r="E76" s="727"/>
      <c r="F76" s="727"/>
      <c r="G76" s="727"/>
      <c r="H76" s="727"/>
      <c r="I76" s="727"/>
      <c r="J76" s="723"/>
      <c r="K76" s="727"/>
      <c r="L76" s="727"/>
      <c r="M76" s="727"/>
      <c r="N76" s="727"/>
      <c r="O76" s="727"/>
      <c r="P76" s="727"/>
    </row>
    <row r="77" spans="1:16" s="724" customFormat="1" ht="14.25">
      <c r="A77" s="727"/>
      <c r="B77" s="727"/>
      <c r="C77" s="727"/>
      <c r="D77" s="727"/>
      <c r="E77" s="727"/>
      <c r="F77" s="727"/>
      <c r="G77" s="727"/>
      <c r="H77" s="727"/>
      <c r="I77" s="727"/>
      <c r="J77" s="723"/>
      <c r="K77" s="727"/>
      <c r="L77" s="727"/>
      <c r="M77" s="727"/>
      <c r="N77" s="727"/>
      <c r="O77" s="727"/>
      <c r="P77" s="727"/>
    </row>
    <row r="78" spans="1:16" s="724" customFormat="1" ht="14.25">
      <c r="A78" s="727"/>
      <c r="B78" s="727"/>
      <c r="C78" s="727"/>
      <c r="D78" s="727"/>
      <c r="E78" s="727"/>
      <c r="F78" s="727"/>
      <c r="G78" s="727"/>
      <c r="H78" s="727"/>
      <c r="I78" s="727"/>
      <c r="J78" s="723"/>
      <c r="K78" s="727"/>
      <c r="L78" s="727"/>
      <c r="M78" s="727"/>
      <c r="N78" s="727"/>
      <c r="O78" s="727"/>
      <c r="P78" s="727"/>
    </row>
    <row r="79" spans="1:16" s="724" customFormat="1" ht="14.25">
      <c r="A79" s="727"/>
      <c r="B79" s="727"/>
      <c r="C79" s="727"/>
      <c r="D79" s="727"/>
      <c r="E79" s="727"/>
      <c r="F79" s="727"/>
      <c r="G79" s="727"/>
      <c r="H79" s="727"/>
      <c r="I79" s="727"/>
      <c r="J79" s="723"/>
      <c r="K79" s="727"/>
      <c r="L79" s="727"/>
      <c r="M79" s="727"/>
      <c r="N79" s="727"/>
      <c r="O79" s="727"/>
      <c r="P79" s="727"/>
    </row>
    <row r="80" spans="1:16" s="724" customFormat="1" ht="14.25">
      <c r="A80" s="727"/>
      <c r="B80" s="727"/>
      <c r="C80" s="727"/>
      <c r="D80" s="727"/>
      <c r="E80" s="727"/>
      <c r="F80" s="727"/>
      <c r="G80" s="727"/>
      <c r="H80" s="727"/>
      <c r="I80" s="727"/>
      <c r="J80" s="723"/>
      <c r="K80" s="727"/>
      <c r="L80" s="727"/>
      <c r="M80" s="727"/>
      <c r="N80" s="727"/>
      <c r="O80" s="727"/>
      <c r="P80" s="727"/>
    </row>
    <row r="81" spans="1:16" s="724" customFormat="1" ht="14.25">
      <c r="A81" s="727"/>
      <c r="B81" s="727"/>
      <c r="C81" s="727"/>
      <c r="D81" s="727"/>
      <c r="E81" s="727"/>
      <c r="F81" s="727"/>
      <c r="G81" s="727"/>
      <c r="H81" s="727"/>
      <c r="I81" s="727"/>
      <c r="J81" s="723"/>
      <c r="K81" s="727"/>
      <c r="L81" s="727"/>
      <c r="M81" s="727"/>
      <c r="N81" s="727"/>
      <c r="O81" s="727"/>
      <c r="P81" s="727"/>
    </row>
    <row r="82" spans="1:16" s="724" customFormat="1" ht="14.25">
      <c r="A82" s="727"/>
      <c r="B82" s="727"/>
      <c r="C82" s="727"/>
      <c r="D82" s="727"/>
      <c r="E82" s="727"/>
      <c r="F82" s="727"/>
      <c r="G82" s="727"/>
      <c r="H82" s="727"/>
      <c r="I82" s="727"/>
      <c r="J82" s="723"/>
      <c r="K82" s="727"/>
      <c r="L82" s="727"/>
      <c r="M82" s="727"/>
      <c r="N82" s="727"/>
      <c r="O82" s="727"/>
      <c r="P82" s="727"/>
    </row>
    <row r="83" spans="1:16" s="724" customFormat="1" ht="14.25">
      <c r="A83" s="727"/>
      <c r="B83" s="727"/>
      <c r="C83" s="727"/>
      <c r="D83" s="727"/>
      <c r="E83" s="727"/>
      <c r="F83" s="727"/>
      <c r="G83" s="727"/>
      <c r="H83" s="727"/>
      <c r="I83" s="727"/>
      <c r="J83" s="723"/>
      <c r="K83" s="727"/>
      <c r="L83" s="727"/>
      <c r="M83" s="727"/>
      <c r="N83" s="727"/>
      <c r="O83" s="727"/>
      <c r="P83" s="727"/>
    </row>
    <row r="84" spans="1:16" s="724" customFormat="1" ht="14.25">
      <c r="A84" s="727"/>
      <c r="B84" s="727"/>
      <c r="C84" s="727"/>
      <c r="D84" s="727"/>
      <c r="E84" s="727"/>
      <c r="F84" s="727"/>
      <c r="G84" s="727"/>
      <c r="H84" s="727"/>
      <c r="I84" s="727"/>
      <c r="J84" s="723"/>
      <c r="K84" s="727"/>
      <c r="L84" s="727"/>
      <c r="M84" s="727"/>
      <c r="N84" s="727"/>
      <c r="O84" s="727"/>
      <c r="P84" s="727"/>
    </row>
    <row r="85" spans="1:16" s="724" customFormat="1" ht="14.25">
      <c r="A85" s="727"/>
      <c r="B85" s="727"/>
      <c r="C85" s="727"/>
      <c r="D85" s="727"/>
      <c r="E85" s="727"/>
      <c r="F85" s="727"/>
      <c r="G85" s="727"/>
      <c r="H85" s="727"/>
      <c r="I85" s="727"/>
      <c r="J85" s="723"/>
      <c r="K85" s="727"/>
      <c r="L85" s="727"/>
      <c r="M85" s="727"/>
      <c r="N85" s="727"/>
      <c r="O85" s="727"/>
      <c r="P85" s="727"/>
    </row>
    <row r="86" spans="1:16" s="724" customFormat="1" ht="14.25">
      <c r="A86" s="727"/>
      <c r="B86" s="727"/>
      <c r="C86" s="727"/>
      <c r="D86" s="727"/>
      <c r="E86" s="727"/>
      <c r="F86" s="727"/>
      <c r="G86" s="727"/>
      <c r="H86" s="727"/>
      <c r="I86" s="727"/>
      <c r="J86" s="723"/>
      <c r="K86" s="727"/>
      <c r="L86" s="727"/>
      <c r="M86" s="727"/>
      <c r="N86" s="727"/>
      <c r="O86" s="727"/>
      <c r="P86" s="727"/>
    </row>
    <row r="87" spans="1:16" s="724" customFormat="1" ht="14.25">
      <c r="A87" s="727"/>
      <c r="B87" s="727"/>
      <c r="C87" s="727"/>
      <c r="D87" s="727"/>
      <c r="E87" s="727"/>
      <c r="F87" s="727"/>
      <c r="G87" s="727"/>
      <c r="H87" s="727"/>
      <c r="I87" s="727"/>
      <c r="J87" s="723"/>
      <c r="K87" s="727"/>
      <c r="L87" s="727"/>
      <c r="M87" s="727"/>
      <c r="N87" s="727"/>
      <c r="O87" s="727"/>
      <c r="P87" s="727"/>
    </row>
    <row r="88" spans="1:16" s="724" customFormat="1" ht="14.25">
      <c r="A88" s="727"/>
      <c r="B88" s="727"/>
      <c r="C88" s="727"/>
      <c r="D88" s="727"/>
      <c r="E88" s="727"/>
      <c r="F88" s="727"/>
      <c r="G88" s="727"/>
      <c r="H88" s="727"/>
      <c r="I88" s="727"/>
      <c r="J88" s="723"/>
      <c r="K88" s="727"/>
      <c r="L88" s="727"/>
      <c r="M88" s="727"/>
      <c r="N88" s="727"/>
      <c r="O88" s="727"/>
      <c r="P88" s="727"/>
    </row>
    <row r="89" spans="1:16" s="724" customFormat="1" ht="14.25">
      <c r="A89" s="727"/>
      <c r="B89" s="727"/>
      <c r="C89" s="727"/>
      <c r="D89" s="727"/>
      <c r="E89" s="727"/>
      <c r="F89" s="727"/>
      <c r="G89" s="727"/>
      <c r="H89" s="727"/>
      <c r="I89" s="727"/>
      <c r="J89" s="723"/>
      <c r="K89" s="727"/>
      <c r="L89" s="727"/>
      <c r="M89" s="727"/>
      <c r="N89" s="727"/>
      <c r="O89" s="727"/>
      <c r="P89" s="727"/>
    </row>
    <row r="90" spans="1:16" s="724" customFormat="1" ht="14.25">
      <c r="A90" s="727"/>
      <c r="B90" s="727"/>
      <c r="C90" s="727"/>
      <c r="D90" s="727"/>
      <c r="E90" s="727"/>
      <c r="F90" s="727"/>
      <c r="G90" s="727"/>
      <c r="H90" s="727"/>
      <c r="I90" s="727"/>
      <c r="J90" s="723"/>
      <c r="K90" s="727"/>
      <c r="L90" s="727"/>
      <c r="M90" s="727"/>
      <c r="N90" s="727"/>
      <c r="O90" s="727"/>
      <c r="P90" s="727"/>
    </row>
    <row r="91" spans="1:16" s="724" customFormat="1" ht="14.25">
      <c r="A91" s="727"/>
      <c r="B91" s="727"/>
      <c r="C91" s="727"/>
      <c r="D91" s="727"/>
      <c r="E91" s="727"/>
      <c r="F91" s="727"/>
      <c r="G91" s="727"/>
      <c r="H91" s="727"/>
      <c r="I91" s="727"/>
      <c r="J91" s="723"/>
      <c r="K91" s="727"/>
      <c r="L91" s="727"/>
      <c r="M91" s="727"/>
      <c r="N91" s="727"/>
      <c r="O91" s="727"/>
      <c r="P91" s="727"/>
    </row>
    <row r="92" spans="1:16" s="724" customFormat="1" ht="14.25">
      <c r="A92" s="727"/>
      <c r="B92" s="727"/>
      <c r="C92" s="727"/>
      <c r="D92" s="727"/>
      <c r="E92" s="727"/>
      <c r="F92" s="727"/>
      <c r="G92" s="727"/>
      <c r="H92" s="727"/>
      <c r="I92" s="727"/>
      <c r="J92" s="723"/>
      <c r="K92" s="727"/>
      <c r="L92" s="727"/>
      <c r="M92" s="727"/>
      <c r="N92" s="727"/>
      <c r="O92" s="727"/>
      <c r="P92" s="727"/>
    </row>
    <row r="93" spans="1:16" s="724" customFormat="1" ht="14.25">
      <c r="A93" s="727"/>
      <c r="B93" s="727"/>
      <c r="C93" s="727"/>
      <c r="D93" s="727"/>
      <c r="E93" s="727"/>
      <c r="F93" s="727"/>
      <c r="G93" s="727"/>
      <c r="H93" s="727"/>
      <c r="I93" s="727"/>
      <c r="J93" s="723"/>
      <c r="K93" s="727"/>
      <c r="L93" s="727"/>
      <c r="M93" s="727"/>
      <c r="N93" s="727"/>
      <c r="O93" s="727"/>
      <c r="P93" s="727"/>
    </row>
    <row r="94" spans="1:16" s="724" customFormat="1" ht="14.25">
      <c r="A94" s="727"/>
      <c r="B94" s="727"/>
      <c r="C94" s="727"/>
      <c r="D94" s="727"/>
      <c r="E94" s="727"/>
      <c r="F94" s="727"/>
      <c r="G94" s="727"/>
      <c r="H94" s="727"/>
      <c r="I94" s="727"/>
      <c r="J94" s="723"/>
      <c r="K94" s="727"/>
      <c r="L94" s="727"/>
      <c r="M94" s="727"/>
      <c r="N94" s="727"/>
      <c r="O94" s="727"/>
      <c r="P94" s="727"/>
    </row>
    <row r="95" spans="1:16" s="724" customFormat="1" ht="14.25">
      <c r="A95" s="727"/>
      <c r="B95" s="727"/>
      <c r="C95" s="727"/>
      <c r="D95" s="727"/>
      <c r="E95" s="727"/>
      <c r="F95" s="727"/>
      <c r="G95" s="727"/>
      <c r="H95" s="727"/>
      <c r="I95" s="727"/>
      <c r="J95" s="723"/>
      <c r="K95" s="727"/>
      <c r="L95" s="727"/>
      <c r="M95" s="727"/>
      <c r="N95" s="727"/>
      <c r="O95" s="727"/>
      <c r="P95" s="727"/>
    </row>
    <row r="96" spans="1:16" s="724" customFormat="1" ht="14.25">
      <c r="A96" s="727"/>
      <c r="B96" s="727"/>
      <c r="C96" s="727"/>
      <c r="D96" s="727"/>
      <c r="E96" s="727"/>
      <c r="F96" s="727"/>
      <c r="G96" s="727"/>
      <c r="H96" s="727"/>
      <c r="I96" s="727"/>
      <c r="J96" s="723"/>
      <c r="K96" s="727"/>
      <c r="L96" s="727"/>
      <c r="M96" s="727"/>
      <c r="N96" s="727"/>
      <c r="O96" s="727"/>
      <c r="P96" s="727"/>
    </row>
    <row r="97" spans="1:16" s="724" customFormat="1" ht="14.25">
      <c r="A97" s="727"/>
      <c r="B97" s="727"/>
      <c r="C97" s="727"/>
      <c r="D97" s="727"/>
      <c r="E97" s="727"/>
      <c r="F97" s="727"/>
      <c r="G97" s="727"/>
      <c r="H97" s="727"/>
      <c r="I97" s="727"/>
      <c r="J97" s="723"/>
      <c r="K97" s="727"/>
      <c r="L97" s="727"/>
      <c r="M97" s="727"/>
      <c r="N97" s="727"/>
      <c r="O97" s="727"/>
      <c r="P97" s="727"/>
    </row>
    <row r="98" spans="1:16" s="724" customFormat="1" ht="14.25">
      <c r="A98" s="727"/>
      <c r="B98" s="727"/>
      <c r="C98" s="727"/>
      <c r="D98" s="727"/>
      <c r="E98" s="727"/>
      <c r="F98" s="727"/>
      <c r="G98" s="727"/>
      <c r="H98" s="727"/>
      <c r="I98" s="727"/>
      <c r="J98" s="723"/>
      <c r="K98" s="727"/>
      <c r="L98" s="727"/>
      <c r="M98" s="727"/>
      <c r="N98" s="727"/>
      <c r="O98" s="727"/>
      <c r="P98" s="727"/>
    </row>
    <row r="99" spans="1:16" s="724" customFormat="1" ht="14.25">
      <c r="A99" s="727"/>
      <c r="B99" s="727"/>
      <c r="C99" s="727"/>
      <c r="D99" s="727"/>
      <c r="E99" s="727"/>
      <c r="F99" s="727"/>
      <c r="G99" s="727"/>
      <c r="H99" s="727"/>
      <c r="I99" s="727"/>
      <c r="J99" s="723"/>
      <c r="K99" s="727"/>
      <c r="L99" s="727"/>
      <c r="M99" s="727"/>
      <c r="N99" s="727"/>
      <c r="O99" s="727"/>
      <c r="P99" s="727"/>
    </row>
    <row r="100" spans="1:16" s="724" customFormat="1" ht="14.25">
      <c r="A100" s="727"/>
      <c r="B100" s="727"/>
      <c r="C100" s="727"/>
      <c r="D100" s="727"/>
      <c r="E100" s="727"/>
      <c r="F100" s="727"/>
      <c r="G100" s="727"/>
      <c r="H100" s="727"/>
      <c r="I100" s="727"/>
      <c r="J100" s="723"/>
      <c r="K100" s="727"/>
      <c r="L100" s="727"/>
      <c r="M100" s="727"/>
      <c r="N100" s="727"/>
      <c r="O100" s="727"/>
      <c r="P100" s="727"/>
    </row>
    <row r="101" spans="1:16" s="724" customFormat="1" ht="14.25">
      <c r="A101" s="727"/>
      <c r="B101" s="727"/>
      <c r="C101" s="727"/>
      <c r="D101" s="727"/>
      <c r="E101" s="727"/>
      <c r="F101" s="727"/>
      <c r="G101" s="727"/>
      <c r="H101" s="727"/>
      <c r="I101" s="727"/>
      <c r="J101" s="723"/>
      <c r="K101" s="727"/>
      <c r="L101" s="727"/>
      <c r="M101" s="727"/>
      <c r="N101" s="727"/>
      <c r="O101" s="727"/>
      <c r="P101" s="727"/>
    </row>
    <row r="102" spans="1:16" s="724" customFormat="1" ht="14.25">
      <c r="A102" s="727"/>
      <c r="B102" s="727"/>
      <c r="C102" s="727"/>
      <c r="D102" s="727"/>
      <c r="E102" s="727"/>
      <c r="F102" s="727"/>
      <c r="G102" s="727"/>
      <c r="H102" s="727"/>
      <c r="I102" s="727"/>
      <c r="J102" s="723"/>
      <c r="K102" s="727"/>
      <c r="L102" s="727"/>
      <c r="M102" s="727"/>
      <c r="N102" s="727"/>
      <c r="O102" s="727"/>
      <c r="P102" s="727"/>
    </row>
    <row r="103" spans="1:16" s="724" customFormat="1" ht="14.25">
      <c r="A103" s="727"/>
      <c r="B103" s="727"/>
      <c r="C103" s="727"/>
      <c r="D103" s="727"/>
      <c r="E103" s="727"/>
      <c r="F103" s="727"/>
      <c r="G103" s="727"/>
      <c r="H103" s="727"/>
      <c r="I103" s="727"/>
      <c r="J103" s="723"/>
      <c r="K103" s="727"/>
      <c r="L103" s="727"/>
      <c r="M103" s="727"/>
      <c r="N103" s="727"/>
      <c r="O103" s="727"/>
      <c r="P103" s="727"/>
    </row>
    <row r="104" spans="1:16" s="724" customFormat="1" ht="14.25">
      <c r="A104" s="727"/>
      <c r="B104" s="727"/>
      <c r="C104" s="727"/>
      <c r="D104" s="727"/>
      <c r="E104" s="727"/>
      <c r="F104" s="727"/>
      <c r="G104" s="727"/>
      <c r="H104" s="727"/>
      <c r="I104" s="727"/>
      <c r="J104" s="723"/>
      <c r="K104" s="727"/>
      <c r="L104" s="727"/>
      <c r="M104" s="727"/>
      <c r="N104" s="727"/>
      <c r="O104" s="727"/>
      <c r="P104" s="727"/>
    </row>
    <row r="105" spans="1:16" s="724" customFormat="1" ht="14.25">
      <c r="A105" s="727"/>
      <c r="B105" s="727"/>
      <c r="C105" s="727"/>
      <c r="D105" s="727"/>
      <c r="E105" s="727"/>
      <c r="F105" s="727"/>
      <c r="G105" s="727"/>
      <c r="H105" s="727"/>
      <c r="I105" s="727"/>
      <c r="J105" s="723"/>
      <c r="K105" s="727"/>
      <c r="L105" s="727"/>
      <c r="M105" s="727"/>
      <c r="N105" s="727"/>
      <c r="O105" s="727"/>
      <c r="P105" s="727"/>
    </row>
    <row r="106" spans="1:16" s="724" customFormat="1" ht="14.25">
      <c r="A106" s="727"/>
      <c r="B106" s="727"/>
      <c r="C106" s="727"/>
      <c r="D106" s="727"/>
      <c r="E106" s="727"/>
      <c r="F106" s="727"/>
      <c r="G106" s="727"/>
      <c r="H106" s="727"/>
      <c r="I106" s="727"/>
      <c r="J106" s="723"/>
      <c r="K106" s="727"/>
      <c r="L106" s="727"/>
      <c r="M106" s="727"/>
      <c r="N106" s="727"/>
      <c r="O106" s="727"/>
      <c r="P106" s="727"/>
    </row>
    <row r="107" spans="1:16" s="724" customFormat="1" ht="14.25">
      <c r="A107" s="727"/>
      <c r="B107" s="727"/>
      <c r="C107" s="727"/>
      <c r="D107" s="727"/>
      <c r="E107" s="727"/>
      <c r="F107" s="727"/>
      <c r="G107" s="727"/>
      <c r="H107" s="727"/>
      <c r="I107" s="727"/>
      <c r="J107" s="723"/>
      <c r="K107" s="727"/>
      <c r="L107" s="727"/>
      <c r="M107" s="727"/>
      <c r="N107" s="727"/>
      <c r="O107" s="727"/>
      <c r="P107" s="727"/>
    </row>
    <row r="108" spans="1:16" s="724" customFormat="1" ht="14.25">
      <c r="A108" s="727"/>
      <c r="B108" s="727"/>
      <c r="C108" s="727"/>
      <c r="D108" s="727"/>
      <c r="E108" s="727"/>
      <c r="F108" s="727"/>
      <c r="G108" s="727"/>
      <c r="H108" s="727"/>
      <c r="I108" s="727"/>
      <c r="J108" s="723"/>
      <c r="K108" s="727"/>
      <c r="L108" s="727"/>
      <c r="M108" s="727"/>
      <c r="N108" s="727"/>
      <c r="O108" s="727"/>
      <c r="P108" s="727"/>
    </row>
  </sheetData>
  <sheetProtection/>
  <mergeCells count="18">
    <mergeCell ref="D3:E3"/>
    <mergeCell ref="F3:G3"/>
    <mergeCell ref="O3:P3"/>
    <mergeCell ref="O4:P4"/>
    <mergeCell ref="H3:I3"/>
    <mergeCell ref="K3:L3"/>
    <mergeCell ref="M3:N3"/>
    <mergeCell ref="M4:N4"/>
    <mergeCell ref="A1:I1"/>
    <mergeCell ref="K1:R1"/>
    <mergeCell ref="Q3:R3"/>
    <mergeCell ref="Q4:R4"/>
    <mergeCell ref="B4:C4"/>
    <mergeCell ref="D4:E4"/>
    <mergeCell ref="F4:G4"/>
    <mergeCell ref="H4:I4"/>
    <mergeCell ref="K4:L4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1" sqref="G11:J18"/>
    </sheetView>
  </sheetViews>
  <sheetFormatPr defaultColWidth="8.88671875" defaultRowHeight="13.5"/>
  <cols>
    <col min="1" max="1" width="14.5546875" style="317" customWidth="1"/>
    <col min="2" max="5" width="16.10546875" style="317" customWidth="1"/>
    <col min="6" max="6" width="2.77734375" style="317" customWidth="1"/>
    <col min="7" max="9" width="16.77734375" style="317" customWidth="1"/>
    <col min="10" max="10" width="22.3359375" style="317" customWidth="1"/>
    <col min="11" max="16384" width="8.88671875" style="316" customWidth="1"/>
  </cols>
  <sheetData>
    <row r="1" spans="1:14" s="462" customFormat="1" ht="45" customHeight="1">
      <c r="A1" s="866" t="s">
        <v>774</v>
      </c>
      <c r="B1" s="866"/>
      <c r="C1" s="866"/>
      <c r="D1" s="866"/>
      <c r="E1" s="866"/>
      <c r="F1" s="460"/>
      <c r="G1" s="1012" t="s">
        <v>775</v>
      </c>
      <c r="H1" s="1012"/>
      <c r="I1" s="1012"/>
      <c r="J1" s="1012"/>
      <c r="K1" s="340"/>
      <c r="L1" s="340"/>
      <c r="M1" s="340"/>
      <c r="N1" s="340"/>
    </row>
    <row r="2" spans="1:10" s="318" customFormat="1" ht="25.5" customHeight="1" thickBot="1">
      <c r="A2" s="393" t="s">
        <v>21</v>
      </c>
      <c r="B2" s="393"/>
      <c r="C2" s="393"/>
      <c r="D2" s="393"/>
      <c r="E2" s="393"/>
      <c r="G2" s="393"/>
      <c r="H2" s="393"/>
      <c r="I2" s="393"/>
      <c r="J2" s="467" t="s">
        <v>739</v>
      </c>
    </row>
    <row r="3" spans="1:10" s="318" customFormat="1" ht="16.5" customHeight="1" thickTop="1">
      <c r="A3" s="397" t="s">
        <v>740</v>
      </c>
      <c r="B3" s="567" t="s">
        <v>776</v>
      </c>
      <c r="C3" s="890" t="s">
        <v>777</v>
      </c>
      <c r="D3" s="891"/>
      <c r="E3" s="891"/>
      <c r="F3" s="404"/>
      <c r="G3" s="891" t="s">
        <v>778</v>
      </c>
      <c r="H3" s="1010"/>
      <c r="I3" s="404" t="s">
        <v>779</v>
      </c>
      <c r="J3" s="532" t="s">
        <v>780</v>
      </c>
    </row>
    <row r="4" spans="1:10" s="318" customFormat="1" ht="16.5" customHeight="1">
      <c r="A4" s="397" t="s">
        <v>781</v>
      </c>
      <c r="B4" s="472" t="s">
        <v>782</v>
      </c>
      <c r="C4" s="893" t="s">
        <v>783</v>
      </c>
      <c r="D4" s="893"/>
      <c r="E4" s="893"/>
      <c r="F4" s="404"/>
      <c r="G4" s="893" t="s">
        <v>784</v>
      </c>
      <c r="H4" s="1011"/>
      <c r="I4" s="473" t="s">
        <v>785</v>
      </c>
      <c r="J4" s="568" t="s">
        <v>786</v>
      </c>
    </row>
    <row r="5" spans="1:10" s="318" customFormat="1" ht="16.5" customHeight="1">
      <c r="A5" s="397" t="s">
        <v>787</v>
      </c>
      <c r="B5" s="474" t="s">
        <v>788</v>
      </c>
      <c r="C5" s="474" t="s">
        <v>788</v>
      </c>
      <c r="D5" s="534" t="s">
        <v>789</v>
      </c>
      <c r="E5" s="537" t="s">
        <v>790</v>
      </c>
      <c r="F5" s="404"/>
      <c r="G5" s="474" t="s">
        <v>788</v>
      </c>
      <c r="H5" s="534" t="s">
        <v>1222</v>
      </c>
      <c r="I5" s="404" t="s">
        <v>788</v>
      </c>
      <c r="J5" s="535" t="s">
        <v>788</v>
      </c>
    </row>
    <row r="6" spans="1:10" s="318" customFormat="1" ht="16.5" customHeight="1">
      <c r="A6" s="569" t="s">
        <v>141</v>
      </c>
      <c r="B6" s="411" t="s">
        <v>791</v>
      </c>
      <c r="C6" s="411" t="s">
        <v>791</v>
      </c>
      <c r="D6" s="472" t="s">
        <v>792</v>
      </c>
      <c r="E6" s="540" t="s">
        <v>793</v>
      </c>
      <c r="F6" s="404"/>
      <c r="G6" s="411" t="s">
        <v>791</v>
      </c>
      <c r="H6" s="472" t="s">
        <v>1223</v>
      </c>
      <c r="I6" s="473" t="s">
        <v>794</v>
      </c>
      <c r="J6" s="540" t="s">
        <v>794</v>
      </c>
    </row>
    <row r="7" spans="1:16" ht="41.25" customHeight="1">
      <c r="A7" s="397">
        <v>2008</v>
      </c>
      <c r="B7" s="570">
        <v>271</v>
      </c>
      <c r="C7" s="570">
        <v>268</v>
      </c>
      <c r="D7" s="571">
        <v>268</v>
      </c>
      <c r="E7" s="571" t="s">
        <v>179</v>
      </c>
      <c r="F7" s="572"/>
      <c r="G7" s="571" t="s">
        <v>179</v>
      </c>
      <c r="H7" s="571" t="s">
        <v>179</v>
      </c>
      <c r="I7" s="571">
        <v>3</v>
      </c>
      <c r="J7" s="571" t="s">
        <v>179</v>
      </c>
      <c r="K7" s="318"/>
      <c r="L7" s="318"/>
      <c r="M7" s="318"/>
      <c r="N7" s="318"/>
      <c r="O7" s="318"/>
      <c r="P7" s="318"/>
    </row>
    <row r="8" spans="1:18" ht="41.25" customHeight="1">
      <c r="A8" s="397">
        <v>2009</v>
      </c>
      <c r="B8" s="572">
        <v>269</v>
      </c>
      <c r="C8" s="572">
        <v>269</v>
      </c>
      <c r="D8" s="572">
        <v>269</v>
      </c>
      <c r="E8" s="571" t="s">
        <v>179</v>
      </c>
      <c r="F8" s="572"/>
      <c r="G8" s="571" t="s">
        <v>179</v>
      </c>
      <c r="H8" s="571" t="s">
        <v>179</v>
      </c>
      <c r="I8" s="571" t="s">
        <v>179</v>
      </c>
      <c r="J8" s="573" t="s">
        <v>179</v>
      </c>
      <c r="K8" s="574"/>
      <c r="L8" s="574"/>
      <c r="M8" s="574"/>
      <c r="N8" s="574"/>
      <c r="O8" s="574"/>
      <c r="P8" s="574"/>
      <c r="Q8" s="574"/>
      <c r="R8" s="574"/>
    </row>
    <row r="9" spans="1:18" ht="41.25" customHeight="1">
      <c r="A9" s="397">
        <v>2010</v>
      </c>
      <c r="B9" s="572">
        <v>274</v>
      </c>
      <c r="C9" s="572">
        <v>272</v>
      </c>
      <c r="D9" s="572">
        <v>272</v>
      </c>
      <c r="E9" s="571" t="s">
        <v>179</v>
      </c>
      <c r="F9" s="572"/>
      <c r="G9" s="571">
        <v>1</v>
      </c>
      <c r="H9" s="571">
        <v>4</v>
      </c>
      <c r="I9" s="571">
        <v>1</v>
      </c>
      <c r="J9" s="571" t="s">
        <v>179</v>
      </c>
      <c r="K9" s="574"/>
      <c r="L9" s="574"/>
      <c r="M9" s="574"/>
      <c r="N9" s="574"/>
      <c r="O9" s="574"/>
      <c r="P9" s="574"/>
      <c r="Q9" s="574"/>
      <c r="R9" s="574"/>
    </row>
    <row r="10" spans="1:18" ht="41.25" customHeight="1">
      <c r="A10" s="397">
        <v>2011</v>
      </c>
      <c r="B10" s="572">
        <v>274</v>
      </c>
      <c r="C10" s="572">
        <v>273</v>
      </c>
      <c r="D10" s="572">
        <v>273</v>
      </c>
      <c r="E10" s="421">
        <v>0</v>
      </c>
      <c r="F10" s="572"/>
      <c r="G10" s="571">
        <v>1</v>
      </c>
      <c r="H10" s="571">
        <v>5</v>
      </c>
      <c r="I10" s="571" t="s">
        <v>179</v>
      </c>
      <c r="J10" s="571" t="s">
        <v>179</v>
      </c>
      <c r="K10" s="574"/>
      <c r="L10" s="574"/>
      <c r="M10" s="574"/>
      <c r="N10" s="574"/>
      <c r="O10" s="574"/>
      <c r="P10" s="574"/>
      <c r="Q10" s="574"/>
      <c r="R10" s="574"/>
    </row>
    <row r="11" spans="1:18" s="578" customFormat="1" ht="41.25" customHeight="1">
      <c r="A11" s="454">
        <v>2012</v>
      </c>
      <c r="B11" s="575">
        <f>SUM(B12:B18)</f>
        <v>274</v>
      </c>
      <c r="C11" s="575">
        <f>SUM(C12:C18)</f>
        <v>273</v>
      </c>
      <c r="D11" s="575">
        <f>SUM(D12:D18)</f>
        <v>273</v>
      </c>
      <c r="E11" s="576" t="s">
        <v>179</v>
      </c>
      <c r="F11" s="575"/>
      <c r="G11" s="576">
        <v>1</v>
      </c>
      <c r="H11" s="575">
        <v>6</v>
      </c>
      <c r="I11" s="576" t="s">
        <v>916</v>
      </c>
      <c r="J11" s="576" t="s">
        <v>179</v>
      </c>
      <c r="K11" s="577"/>
      <c r="L11" s="577"/>
      <c r="M11" s="577"/>
      <c r="N11" s="577"/>
      <c r="O11" s="577"/>
      <c r="P11" s="577"/>
      <c r="Q11" s="577"/>
      <c r="R11" s="577"/>
    </row>
    <row r="12" spans="1:18" ht="41.25" customHeight="1">
      <c r="A12" s="315" t="s">
        <v>917</v>
      </c>
      <c r="B12" s="572">
        <v>57</v>
      </c>
      <c r="C12" s="570">
        <v>56</v>
      </c>
      <c r="D12" s="570">
        <v>56</v>
      </c>
      <c r="E12" s="576" t="s">
        <v>179</v>
      </c>
      <c r="F12" s="572"/>
      <c r="G12" s="571">
        <v>1</v>
      </c>
      <c r="H12" s="797">
        <v>6</v>
      </c>
      <c r="I12" s="571" t="s">
        <v>916</v>
      </c>
      <c r="J12" s="576" t="s">
        <v>179</v>
      </c>
      <c r="K12" s="574"/>
      <c r="L12" s="574"/>
      <c r="M12" s="574"/>
      <c r="N12" s="574"/>
      <c r="O12" s="574"/>
      <c r="P12" s="574"/>
      <c r="Q12" s="574"/>
      <c r="R12" s="574"/>
    </row>
    <row r="13" spans="1:18" ht="41.25" customHeight="1">
      <c r="A13" s="315" t="s">
        <v>918</v>
      </c>
      <c r="B13" s="572">
        <v>44</v>
      </c>
      <c r="C13" s="570">
        <v>44</v>
      </c>
      <c r="D13" s="570">
        <v>44</v>
      </c>
      <c r="E13" s="576" t="s">
        <v>179</v>
      </c>
      <c r="F13" s="572"/>
      <c r="G13" s="576" t="s">
        <v>179</v>
      </c>
      <c r="H13" s="576" t="s">
        <v>179</v>
      </c>
      <c r="I13" s="576" t="s">
        <v>179</v>
      </c>
      <c r="J13" s="576" t="s">
        <v>179</v>
      </c>
      <c r="K13" s="574"/>
      <c r="L13" s="574"/>
      <c r="M13" s="574"/>
      <c r="N13" s="574"/>
      <c r="O13" s="574"/>
      <c r="P13" s="574"/>
      <c r="Q13" s="574"/>
      <c r="R13" s="574"/>
    </row>
    <row r="14" spans="1:18" ht="41.25" customHeight="1">
      <c r="A14" s="315" t="s">
        <v>919</v>
      </c>
      <c r="B14" s="572">
        <v>37</v>
      </c>
      <c r="C14" s="570">
        <v>37</v>
      </c>
      <c r="D14" s="570">
        <v>37</v>
      </c>
      <c r="E14" s="576" t="s">
        <v>179</v>
      </c>
      <c r="F14" s="572"/>
      <c r="G14" s="576" t="s">
        <v>179</v>
      </c>
      <c r="H14" s="576" t="s">
        <v>179</v>
      </c>
      <c r="I14" s="576" t="s">
        <v>179</v>
      </c>
      <c r="J14" s="576" t="s">
        <v>179</v>
      </c>
      <c r="K14" s="574"/>
      <c r="L14" s="574"/>
      <c r="M14" s="574"/>
      <c r="N14" s="574"/>
      <c r="O14" s="574"/>
      <c r="P14" s="574"/>
      <c r="Q14" s="574"/>
      <c r="R14" s="574"/>
    </row>
    <row r="15" spans="1:18" s="318" customFormat="1" ht="41.25" customHeight="1">
      <c r="A15" s="315" t="s">
        <v>920</v>
      </c>
      <c r="B15" s="572">
        <v>45</v>
      </c>
      <c r="C15" s="570">
        <v>45</v>
      </c>
      <c r="D15" s="570">
        <v>45</v>
      </c>
      <c r="E15" s="576" t="s">
        <v>179</v>
      </c>
      <c r="F15" s="572"/>
      <c r="G15" s="576" t="s">
        <v>179</v>
      </c>
      <c r="H15" s="576" t="s">
        <v>179</v>
      </c>
      <c r="I15" s="576" t="s">
        <v>179</v>
      </c>
      <c r="J15" s="576" t="s">
        <v>179</v>
      </c>
      <c r="K15" s="574"/>
      <c r="L15" s="574"/>
      <c r="M15" s="574"/>
      <c r="N15" s="574"/>
      <c r="O15" s="574"/>
      <c r="P15" s="574"/>
      <c r="Q15" s="574"/>
      <c r="R15" s="574"/>
    </row>
    <row r="16" spans="1:18" ht="41.25" customHeight="1">
      <c r="A16" s="315" t="s">
        <v>921</v>
      </c>
      <c r="B16" s="572">
        <v>33</v>
      </c>
      <c r="C16" s="570">
        <v>33</v>
      </c>
      <c r="D16" s="570">
        <v>33</v>
      </c>
      <c r="E16" s="576" t="s">
        <v>179</v>
      </c>
      <c r="F16" s="572"/>
      <c r="G16" s="576" t="s">
        <v>179</v>
      </c>
      <c r="H16" s="576" t="s">
        <v>179</v>
      </c>
      <c r="I16" s="576" t="s">
        <v>179</v>
      </c>
      <c r="J16" s="576" t="s">
        <v>179</v>
      </c>
      <c r="K16" s="574"/>
      <c r="L16" s="574"/>
      <c r="M16" s="574"/>
      <c r="N16" s="574"/>
      <c r="O16" s="574"/>
      <c r="P16" s="574"/>
      <c r="Q16" s="574"/>
      <c r="R16" s="574"/>
    </row>
    <row r="17" spans="1:18" ht="41.25" customHeight="1">
      <c r="A17" s="315" t="s">
        <v>922</v>
      </c>
      <c r="B17" s="572">
        <v>31</v>
      </c>
      <c r="C17" s="570">
        <v>31</v>
      </c>
      <c r="D17" s="570">
        <v>31</v>
      </c>
      <c r="E17" s="576" t="s">
        <v>179</v>
      </c>
      <c r="F17" s="572"/>
      <c r="G17" s="576" t="s">
        <v>179</v>
      </c>
      <c r="H17" s="576" t="s">
        <v>179</v>
      </c>
      <c r="I17" s="576" t="s">
        <v>179</v>
      </c>
      <c r="J17" s="576" t="s">
        <v>179</v>
      </c>
      <c r="K17" s="574"/>
      <c r="L17" s="574"/>
      <c r="M17" s="574"/>
      <c r="N17" s="574"/>
      <c r="O17" s="574"/>
      <c r="P17" s="574"/>
      <c r="Q17" s="574"/>
      <c r="R17" s="574"/>
    </row>
    <row r="18" spans="1:18" ht="41.25" customHeight="1" thickBot="1">
      <c r="A18" s="458" t="s">
        <v>923</v>
      </c>
      <c r="B18" s="740">
        <v>27</v>
      </c>
      <c r="C18" s="579">
        <v>27</v>
      </c>
      <c r="D18" s="579">
        <v>27</v>
      </c>
      <c r="E18" s="741" t="s">
        <v>916</v>
      </c>
      <c r="F18" s="572"/>
      <c r="G18" s="741" t="s">
        <v>916</v>
      </c>
      <c r="H18" s="741" t="s">
        <v>1224</v>
      </c>
      <c r="I18" s="741" t="s">
        <v>916</v>
      </c>
      <c r="J18" s="741" t="s">
        <v>916</v>
      </c>
      <c r="K18" s="587"/>
      <c r="L18" s="587"/>
      <c r="M18" s="587"/>
      <c r="N18" s="587"/>
      <c r="O18" s="587"/>
      <c r="P18" s="587"/>
      <c r="Q18" s="587"/>
      <c r="R18" s="587"/>
    </row>
    <row r="19" spans="1:10" ht="12" customHeight="1" thickTop="1">
      <c r="A19" s="423" t="s">
        <v>795</v>
      </c>
      <c r="B19" s="423"/>
      <c r="C19" s="423"/>
      <c r="D19" s="423"/>
      <c r="E19" s="423"/>
      <c r="F19" s="423"/>
      <c r="G19" s="551"/>
      <c r="J19" s="564"/>
    </row>
    <row r="20" spans="1:10" ht="15.75" customHeight="1">
      <c r="A20" s="423"/>
      <c r="B20" s="423"/>
      <c r="C20" s="423"/>
      <c r="D20" s="423"/>
      <c r="E20" s="423"/>
      <c r="F20" s="423"/>
      <c r="G20" s="551"/>
      <c r="J20" s="564"/>
    </row>
    <row r="21" spans="7:10" ht="14.25">
      <c r="G21" s="551"/>
      <c r="J21" s="564"/>
    </row>
    <row r="22" spans="7:10" ht="14.25">
      <c r="G22" s="551"/>
      <c r="J22" s="564"/>
    </row>
    <row r="23" spans="7:10" ht="14.25">
      <c r="G23" s="551"/>
      <c r="J23" s="564"/>
    </row>
    <row r="24" spans="7:10" ht="14.25">
      <c r="G24" s="551"/>
      <c r="J24" s="564"/>
    </row>
    <row r="25" spans="7:10" ht="14.25">
      <c r="G25" s="551"/>
      <c r="J25" s="564"/>
    </row>
    <row r="26" spans="7:10" ht="14.25">
      <c r="G26" s="551"/>
      <c r="J26" s="564"/>
    </row>
    <row r="27" spans="7:10" ht="14.25">
      <c r="G27" s="551"/>
      <c r="J27" s="564"/>
    </row>
    <row r="28" spans="7:10" ht="14.25">
      <c r="G28" s="551"/>
      <c r="J28" s="564"/>
    </row>
    <row r="29" spans="7:10" ht="14.25">
      <c r="G29" s="551"/>
      <c r="J29" s="564"/>
    </row>
    <row r="30" spans="7:10" ht="14.25">
      <c r="G30" s="551"/>
      <c r="J30" s="564"/>
    </row>
    <row r="31" spans="7:10" ht="14.25">
      <c r="G31" s="551"/>
      <c r="J31" s="564"/>
    </row>
    <row r="32" spans="7:10" ht="14.25">
      <c r="G32" s="551"/>
      <c r="J32" s="564"/>
    </row>
    <row r="33" spans="7:10" ht="14.25">
      <c r="G33" s="551"/>
      <c r="J33" s="564"/>
    </row>
    <row r="34" spans="7:10" ht="14.25">
      <c r="G34" s="551"/>
      <c r="J34" s="564"/>
    </row>
    <row r="35" spans="7:10" ht="14.25">
      <c r="G35" s="551"/>
      <c r="J35" s="564"/>
    </row>
    <row r="36" spans="7:10" ht="14.25">
      <c r="G36" s="551"/>
      <c r="J36" s="564"/>
    </row>
    <row r="37" spans="7:10" ht="14.25">
      <c r="G37" s="551"/>
      <c r="J37" s="564"/>
    </row>
    <row r="38" spans="7:10" ht="14.25">
      <c r="G38" s="551"/>
      <c r="J38" s="564"/>
    </row>
    <row r="39" spans="7:10" ht="14.25">
      <c r="G39" s="551"/>
      <c r="J39" s="564"/>
    </row>
    <row r="40" spans="7:10" ht="14.25">
      <c r="G40" s="551"/>
      <c r="J40" s="564"/>
    </row>
    <row r="41" spans="7:10" ht="14.25">
      <c r="G41" s="551"/>
      <c r="J41" s="564"/>
    </row>
    <row r="42" spans="7:10" ht="14.25">
      <c r="G42" s="551"/>
      <c r="J42" s="564"/>
    </row>
    <row r="43" spans="7:10" ht="14.25">
      <c r="G43" s="551"/>
      <c r="J43" s="564"/>
    </row>
    <row r="44" spans="7:10" ht="14.25">
      <c r="G44" s="551"/>
      <c r="J44" s="564"/>
    </row>
    <row r="45" spans="7:10" ht="14.25">
      <c r="G45" s="551"/>
      <c r="J45" s="564"/>
    </row>
    <row r="46" spans="7:10" ht="14.25">
      <c r="G46" s="551"/>
      <c r="J46" s="564"/>
    </row>
    <row r="47" spans="7:10" ht="14.25">
      <c r="G47" s="551"/>
      <c r="J47" s="564"/>
    </row>
    <row r="48" spans="7:10" ht="14.25">
      <c r="G48" s="551"/>
      <c r="J48" s="564"/>
    </row>
    <row r="49" spans="7:10" ht="14.25">
      <c r="G49" s="551"/>
      <c r="J49" s="564"/>
    </row>
    <row r="50" spans="7:10" ht="14.25">
      <c r="G50" s="551"/>
      <c r="J50" s="564"/>
    </row>
    <row r="51" spans="7:10" ht="14.25">
      <c r="G51" s="551"/>
      <c r="J51" s="564"/>
    </row>
    <row r="52" spans="7:10" ht="14.25">
      <c r="G52" s="551"/>
      <c r="J52" s="564"/>
    </row>
    <row r="53" spans="7:10" ht="14.25">
      <c r="G53" s="551"/>
      <c r="J53" s="564"/>
    </row>
    <row r="54" spans="7:10" ht="14.25">
      <c r="G54" s="551"/>
      <c r="J54" s="564"/>
    </row>
    <row r="55" spans="7:10" ht="14.25">
      <c r="G55" s="551"/>
      <c r="J55" s="564"/>
    </row>
    <row r="56" ht="14.25">
      <c r="G56" s="551"/>
    </row>
    <row r="57" ht="14.25">
      <c r="G57" s="551"/>
    </row>
    <row r="58" ht="14.25">
      <c r="G58" s="551"/>
    </row>
    <row r="59" ht="14.25">
      <c r="G59" s="551"/>
    </row>
    <row r="60" ht="14.25">
      <c r="G60" s="551"/>
    </row>
    <row r="61" ht="14.25">
      <c r="G61" s="551"/>
    </row>
    <row r="62" ht="14.25">
      <c r="G62" s="551"/>
    </row>
    <row r="63" ht="14.25">
      <c r="G63" s="551"/>
    </row>
    <row r="64" ht="14.25">
      <c r="G64" s="551"/>
    </row>
    <row r="65" ht="14.25">
      <c r="G65" s="551"/>
    </row>
  </sheetData>
  <sheetProtection/>
  <mergeCells count="6">
    <mergeCell ref="G3:H3"/>
    <mergeCell ref="C4:E4"/>
    <mergeCell ref="G4:H4"/>
    <mergeCell ref="A1:E1"/>
    <mergeCell ref="C3:E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3" sqref="B13:I20"/>
    </sheetView>
  </sheetViews>
  <sheetFormatPr defaultColWidth="8.88671875" defaultRowHeight="13.5"/>
  <cols>
    <col min="1" max="1" width="14.5546875" style="59" customWidth="1"/>
    <col min="2" max="9" width="8.88671875" style="59" customWidth="1"/>
    <col min="10" max="10" width="2.77734375" style="51" customWidth="1"/>
    <col min="11" max="16384" width="8.88671875" style="51" customWidth="1"/>
  </cols>
  <sheetData>
    <row r="1" spans="1:18" s="39" customFormat="1" ht="45" customHeight="1">
      <c r="A1" s="831" t="s">
        <v>796</v>
      </c>
      <c r="B1" s="1024"/>
      <c r="C1" s="1024"/>
      <c r="D1" s="1024"/>
      <c r="E1" s="1024"/>
      <c r="F1" s="1024"/>
      <c r="G1" s="1024"/>
      <c r="H1" s="1024"/>
      <c r="I1" s="1024"/>
      <c r="J1" s="165"/>
      <c r="K1" s="1012" t="s">
        <v>797</v>
      </c>
      <c r="L1" s="1012"/>
      <c r="M1" s="1012"/>
      <c r="N1" s="1012"/>
      <c r="O1" s="1012"/>
      <c r="P1" s="1012"/>
      <c r="Q1" s="1012"/>
      <c r="R1" s="1012"/>
    </row>
    <row r="2" spans="1:18" s="43" customFormat="1" ht="25.5" customHeight="1" thickBot="1">
      <c r="A2" s="40" t="s">
        <v>52</v>
      </c>
      <c r="B2" s="40"/>
      <c r="C2" s="40"/>
      <c r="D2" s="40"/>
      <c r="E2" s="40"/>
      <c r="F2" s="40"/>
      <c r="G2" s="40"/>
      <c r="H2" s="40"/>
      <c r="I2" s="40"/>
      <c r="K2" s="40"/>
      <c r="L2" s="40"/>
      <c r="M2" s="40"/>
      <c r="N2" s="40"/>
      <c r="O2" s="40"/>
      <c r="P2" s="40"/>
      <c r="Q2" s="40"/>
      <c r="R2" s="42" t="s">
        <v>739</v>
      </c>
    </row>
    <row r="3" spans="1:18" s="209" customFormat="1" ht="16.5" customHeight="1" thickTop="1">
      <c r="A3" s="1025" t="s">
        <v>798</v>
      </c>
      <c r="B3" s="1028" t="s">
        <v>130</v>
      </c>
      <c r="C3" s="1029"/>
      <c r="D3" s="1029"/>
      <c r="E3" s="1030"/>
      <c r="F3" s="1014" t="s">
        <v>799</v>
      </c>
      <c r="G3" s="1015"/>
      <c r="H3" s="1015"/>
      <c r="I3" s="1015"/>
      <c r="J3" s="214"/>
      <c r="K3" s="1013" t="s">
        <v>800</v>
      </c>
      <c r="L3" s="1013"/>
      <c r="M3" s="1013"/>
      <c r="N3" s="1020"/>
      <c r="O3" s="1013" t="s">
        <v>801</v>
      </c>
      <c r="P3" s="1013"/>
      <c r="Q3" s="1013"/>
      <c r="R3" s="1013"/>
    </row>
    <row r="4" spans="1:18" s="209" customFormat="1" ht="16.5" customHeight="1">
      <c r="A4" s="1026"/>
      <c r="B4" s="1031" t="s">
        <v>802</v>
      </c>
      <c r="C4" s="1032"/>
      <c r="D4" s="1032"/>
      <c r="E4" s="1033"/>
      <c r="F4" s="1021" t="s">
        <v>803</v>
      </c>
      <c r="G4" s="1022"/>
      <c r="H4" s="1022"/>
      <c r="I4" s="1022"/>
      <c r="J4" s="214"/>
      <c r="K4" s="1022" t="s">
        <v>804</v>
      </c>
      <c r="L4" s="1022"/>
      <c r="M4" s="1022"/>
      <c r="N4" s="1023"/>
      <c r="O4" s="1021" t="s">
        <v>805</v>
      </c>
      <c r="P4" s="1022"/>
      <c r="Q4" s="1022"/>
      <c r="R4" s="1022"/>
    </row>
    <row r="5" spans="1:18" s="209" customFormat="1" ht="16.5" customHeight="1">
      <c r="A5" s="1026"/>
      <c r="B5" s="213" t="s">
        <v>124</v>
      </c>
      <c r="C5" s="1016" t="s">
        <v>131</v>
      </c>
      <c r="D5" s="1017"/>
      <c r="E5" s="213" t="s">
        <v>806</v>
      </c>
      <c r="F5" s="213" t="s">
        <v>124</v>
      </c>
      <c r="G5" s="1016" t="s">
        <v>131</v>
      </c>
      <c r="H5" s="1017"/>
      <c r="I5" s="211" t="s">
        <v>806</v>
      </c>
      <c r="J5" s="214"/>
      <c r="K5" s="212" t="s">
        <v>124</v>
      </c>
      <c r="L5" s="1016" t="s">
        <v>131</v>
      </c>
      <c r="M5" s="1017"/>
      <c r="N5" s="213" t="s">
        <v>806</v>
      </c>
      <c r="O5" s="213" t="s">
        <v>124</v>
      </c>
      <c r="P5" s="1016" t="s">
        <v>131</v>
      </c>
      <c r="Q5" s="1017"/>
      <c r="R5" s="211" t="s">
        <v>806</v>
      </c>
    </row>
    <row r="6" spans="1:18" s="209" customFormat="1" ht="16.5" customHeight="1">
      <c r="A6" s="1026"/>
      <c r="B6" s="215" t="s">
        <v>807</v>
      </c>
      <c r="C6" s="1018" t="s">
        <v>132</v>
      </c>
      <c r="D6" s="1019"/>
      <c r="E6" s="140" t="s">
        <v>808</v>
      </c>
      <c r="F6" s="215" t="s">
        <v>809</v>
      </c>
      <c r="G6" s="1018" t="s">
        <v>132</v>
      </c>
      <c r="H6" s="1019"/>
      <c r="I6" s="217" t="s">
        <v>808</v>
      </c>
      <c r="J6" s="214"/>
      <c r="K6" s="218" t="s">
        <v>809</v>
      </c>
      <c r="L6" s="1018" t="s">
        <v>132</v>
      </c>
      <c r="M6" s="1019"/>
      <c r="N6" s="220" t="s">
        <v>808</v>
      </c>
      <c r="O6" s="215" t="s">
        <v>809</v>
      </c>
      <c r="P6" s="1018" t="s">
        <v>132</v>
      </c>
      <c r="Q6" s="1019"/>
      <c r="R6" s="140" t="s">
        <v>808</v>
      </c>
    </row>
    <row r="7" spans="1:18" s="209" customFormat="1" ht="16.5" customHeight="1">
      <c r="A7" s="1026"/>
      <c r="B7" s="219" t="s">
        <v>810</v>
      </c>
      <c r="C7" s="213" t="s">
        <v>133</v>
      </c>
      <c r="D7" s="213" t="s">
        <v>135</v>
      </c>
      <c r="E7" s="140" t="s">
        <v>811</v>
      </c>
      <c r="F7" s="219" t="s">
        <v>810</v>
      </c>
      <c r="G7" s="213" t="s">
        <v>133</v>
      </c>
      <c r="H7" s="213" t="s">
        <v>135</v>
      </c>
      <c r="I7" s="217" t="s">
        <v>811</v>
      </c>
      <c r="J7" s="214"/>
      <c r="K7" s="220" t="s">
        <v>810</v>
      </c>
      <c r="L7" s="213" t="s">
        <v>133</v>
      </c>
      <c r="M7" s="213" t="s">
        <v>135</v>
      </c>
      <c r="N7" s="220" t="s">
        <v>811</v>
      </c>
      <c r="O7" s="219" t="s">
        <v>810</v>
      </c>
      <c r="P7" s="213" t="s">
        <v>133</v>
      </c>
      <c r="Q7" s="213" t="s">
        <v>135</v>
      </c>
      <c r="R7" s="140" t="s">
        <v>811</v>
      </c>
    </row>
    <row r="8" spans="1:18" s="209" customFormat="1" ht="16.5" customHeight="1">
      <c r="A8" s="1027"/>
      <c r="B8" s="221" t="s">
        <v>142</v>
      </c>
      <c r="C8" s="222" t="s">
        <v>134</v>
      </c>
      <c r="D8" s="222" t="s">
        <v>812</v>
      </c>
      <c r="E8" s="222" t="s">
        <v>813</v>
      </c>
      <c r="F8" s="221" t="s">
        <v>142</v>
      </c>
      <c r="G8" s="222" t="s">
        <v>134</v>
      </c>
      <c r="H8" s="222" t="s">
        <v>814</v>
      </c>
      <c r="I8" s="216" t="s">
        <v>813</v>
      </c>
      <c r="J8" s="214"/>
      <c r="K8" s="223" t="s">
        <v>142</v>
      </c>
      <c r="L8" s="222" t="s">
        <v>134</v>
      </c>
      <c r="M8" s="222" t="s">
        <v>814</v>
      </c>
      <c r="N8" s="222" t="s">
        <v>813</v>
      </c>
      <c r="O8" s="221" t="s">
        <v>142</v>
      </c>
      <c r="P8" s="222" t="s">
        <v>134</v>
      </c>
      <c r="Q8" s="222" t="s">
        <v>814</v>
      </c>
      <c r="R8" s="216" t="s">
        <v>813</v>
      </c>
    </row>
    <row r="9" spans="1:18" ht="39" customHeight="1">
      <c r="A9" s="44">
        <v>2008</v>
      </c>
      <c r="B9" s="327" t="s">
        <v>179</v>
      </c>
      <c r="C9" s="323" t="s">
        <v>179</v>
      </c>
      <c r="D9" s="323" t="s">
        <v>179</v>
      </c>
      <c r="E9" s="323" t="s">
        <v>179</v>
      </c>
      <c r="F9" s="323" t="s">
        <v>179</v>
      </c>
      <c r="G9" s="323" t="s">
        <v>179</v>
      </c>
      <c r="H9" s="323" t="s">
        <v>179</v>
      </c>
      <c r="I9" s="323" t="s">
        <v>179</v>
      </c>
      <c r="J9" s="324"/>
      <c r="K9" s="323" t="s">
        <v>179</v>
      </c>
      <c r="L9" s="323" t="s">
        <v>179</v>
      </c>
      <c r="M9" s="323" t="s">
        <v>179</v>
      </c>
      <c r="N9" s="323" t="s">
        <v>179</v>
      </c>
      <c r="O9" s="323" t="s">
        <v>179</v>
      </c>
      <c r="P9" s="323" t="s">
        <v>179</v>
      </c>
      <c r="Q9" s="323" t="s">
        <v>179</v>
      </c>
      <c r="R9" s="323" t="s">
        <v>179</v>
      </c>
    </row>
    <row r="10" spans="1:18" ht="39" customHeight="1">
      <c r="A10" s="44">
        <v>2009</v>
      </c>
      <c r="B10" s="327" t="s">
        <v>179</v>
      </c>
      <c r="C10" s="323" t="s">
        <v>179</v>
      </c>
      <c r="D10" s="323" t="s">
        <v>179</v>
      </c>
      <c r="E10" s="323" t="s">
        <v>179</v>
      </c>
      <c r="F10" s="323" t="s">
        <v>179</v>
      </c>
      <c r="G10" s="323" t="s">
        <v>179</v>
      </c>
      <c r="H10" s="323" t="s">
        <v>179</v>
      </c>
      <c r="I10" s="323" t="s">
        <v>179</v>
      </c>
      <c r="J10" s="324"/>
      <c r="K10" s="323" t="s">
        <v>179</v>
      </c>
      <c r="L10" s="323" t="s">
        <v>179</v>
      </c>
      <c r="M10" s="323" t="s">
        <v>179</v>
      </c>
      <c r="N10" s="323" t="s">
        <v>179</v>
      </c>
      <c r="O10" s="323" t="s">
        <v>179</v>
      </c>
      <c r="P10" s="323" t="s">
        <v>179</v>
      </c>
      <c r="Q10" s="323" t="s">
        <v>179</v>
      </c>
      <c r="R10" s="323" t="s">
        <v>179</v>
      </c>
    </row>
    <row r="11" spans="1:18" ht="39" customHeight="1">
      <c r="A11" s="44">
        <v>2010</v>
      </c>
      <c r="B11" s="327" t="s">
        <v>179</v>
      </c>
      <c r="C11" s="323" t="s">
        <v>179</v>
      </c>
      <c r="D11" s="323" t="s">
        <v>179</v>
      </c>
      <c r="E11" s="323" t="s">
        <v>179</v>
      </c>
      <c r="F11" s="323" t="s">
        <v>179</v>
      </c>
      <c r="G11" s="323" t="s">
        <v>179</v>
      </c>
      <c r="H11" s="323" t="s">
        <v>179</v>
      </c>
      <c r="I11" s="323" t="s">
        <v>179</v>
      </c>
      <c r="J11" s="324"/>
      <c r="K11" s="323" t="s">
        <v>179</v>
      </c>
      <c r="L11" s="323" t="s">
        <v>179</v>
      </c>
      <c r="M11" s="323" t="s">
        <v>179</v>
      </c>
      <c r="N11" s="323" t="s">
        <v>179</v>
      </c>
      <c r="O11" s="323" t="s">
        <v>179</v>
      </c>
      <c r="P11" s="323" t="s">
        <v>179</v>
      </c>
      <c r="Q11" s="323" t="s">
        <v>179</v>
      </c>
      <c r="R11" s="323" t="s">
        <v>179</v>
      </c>
    </row>
    <row r="12" spans="1:18" ht="39" customHeight="1">
      <c r="A12" s="44">
        <v>2011</v>
      </c>
      <c r="B12" s="327" t="s">
        <v>179</v>
      </c>
      <c r="C12" s="323" t="s">
        <v>179</v>
      </c>
      <c r="D12" s="323" t="s">
        <v>179</v>
      </c>
      <c r="E12" s="323" t="s">
        <v>179</v>
      </c>
      <c r="F12" s="323" t="s">
        <v>179</v>
      </c>
      <c r="G12" s="323" t="s">
        <v>179</v>
      </c>
      <c r="H12" s="323" t="s">
        <v>179</v>
      </c>
      <c r="I12" s="323" t="s">
        <v>179</v>
      </c>
      <c r="J12" s="324"/>
      <c r="K12" s="323" t="s">
        <v>179</v>
      </c>
      <c r="L12" s="323" t="s">
        <v>179</v>
      </c>
      <c r="M12" s="323" t="s">
        <v>179</v>
      </c>
      <c r="N12" s="323" t="s">
        <v>179</v>
      </c>
      <c r="O12" s="323" t="s">
        <v>179</v>
      </c>
      <c r="P12" s="323" t="s">
        <v>179</v>
      </c>
      <c r="Q12" s="323" t="s">
        <v>179</v>
      </c>
      <c r="R12" s="323" t="s">
        <v>179</v>
      </c>
    </row>
    <row r="13" spans="1:18" ht="39" customHeight="1">
      <c r="A13" s="47">
        <v>2012</v>
      </c>
      <c r="B13" s="327" t="s">
        <v>179</v>
      </c>
      <c r="C13" s="323" t="s">
        <v>179</v>
      </c>
      <c r="D13" s="323" t="s">
        <v>179</v>
      </c>
      <c r="E13" s="323" t="s">
        <v>179</v>
      </c>
      <c r="F13" s="323" t="s">
        <v>179</v>
      </c>
      <c r="G13" s="323" t="s">
        <v>179</v>
      </c>
      <c r="H13" s="323" t="s">
        <v>179</v>
      </c>
      <c r="I13" s="323" t="s">
        <v>179</v>
      </c>
      <c r="J13" s="324"/>
      <c r="K13" s="323" t="s">
        <v>179</v>
      </c>
      <c r="L13" s="323" t="s">
        <v>179</v>
      </c>
      <c r="M13" s="323" t="s">
        <v>179</v>
      </c>
      <c r="N13" s="323" t="s">
        <v>179</v>
      </c>
      <c r="O13" s="323" t="s">
        <v>179</v>
      </c>
      <c r="P13" s="323" t="s">
        <v>179</v>
      </c>
      <c r="Q13" s="323" t="s">
        <v>179</v>
      </c>
      <c r="R13" s="323" t="s">
        <v>179</v>
      </c>
    </row>
    <row r="14" spans="1:18" ht="39" customHeight="1">
      <c r="A14" s="50" t="s">
        <v>815</v>
      </c>
      <c r="B14" s="327" t="s">
        <v>179</v>
      </c>
      <c r="C14" s="323" t="s">
        <v>179</v>
      </c>
      <c r="D14" s="323" t="s">
        <v>179</v>
      </c>
      <c r="E14" s="323" t="s">
        <v>179</v>
      </c>
      <c r="F14" s="323" t="s">
        <v>179</v>
      </c>
      <c r="G14" s="323" t="s">
        <v>179</v>
      </c>
      <c r="H14" s="323" t="s">
        <v>179</v>
      </c>
      <c r="I14" s="323" t="s">
        <v>179</v>
      </c>
      <c r="J14" s="324"/>
      <c r="K14" s="323" t="s">
        <v>179</v>
      </c>
      <c r="L14" s="323" t="s">
        <v>179</v>
      </c>
      <c r="M14" s="323" t="s">
        <v>179</v>
      </c>
      <c r="N14" s="323" t="s">
        <v>179</v>
      </c>
      <c r="O14" s="323" t="s">
        <v>179</v>
      </c>
      <c r="P14" s="323" t="s">
        <v>179</v>
      </c>
      <c r="Q14" s="323" t="s">
        <v>179</v>
      </c>
      <c r="R14" s="323" t="s">
        <v>179</v>
      </c>
    </row>
    <row r="15" spans="1:18" ht="39" customHeight="1">
      <c r="A15" s="50" t="s">
        <v>816</v>
      </c>
      <c r="B15" s="327" t="s">
        <v>179</v>
      </c>
      <c r="C15" s="323" t="s">
        <v>179</v>
      </c>
      <c r="D15" s="323" t="s">
        <v>179</v>
      </c>
      <c r="E15" s="323" t="s">
        <v>179</v>
      </c>
      <c r="F15" s="323" t="s">
        <v>179</v>
      </c>
      <c r="G15" s="323" t="s">
        <v>179</v>
      </c>
      <c r="H15" s="323" t="s">
        <v>179</v>
      </c>
      <c r="I15" s="323" t="s">
        <v>179</v>
      </c>
      <c r="J15" s="324"/>
      <c r="K15" s="323" t="s">
        <v>179</v>
      </c>
      <c r="L15" s="323" t="s">
        <v>179</v>
      </c>
      <c r="M15" s="323" t="s">
        <v>179</v>
      </c>
      <c r="N15" s="323" t="s">
        <v>179</v>
      </c>
      <c r="O15" s="323" t="s">
        <v>179</v>
      </c>
      <c r="P15" s="323" t="s">
        <v>179</v>
      </c>
      <c r="Q15" s="323" t="s">
        <v>179</v>
      </c>
      <c r="R15" s="323" t="s">
        <v>179</v>
      </c>
    </row>
    <row r="16" spans="1:18" ht="39" customHeight="1">
      <c r="A16" s="50" t="s">
        <v>817</v>
      </c>
      <c r="B16" s="327" t="s">
        <v>179</v>
      </c>
      <c r="C16" s="323" t="s">
        <v>179</v>
      </c>
      <c r="D16" s="323" t="s">
        <v>179</v>
      </c>
      <c r="E16" s="323" t="s">
        <v>179</v>
      </c>
      <c r="F16" s="323" t="s">
        <v>179</v>
      </c>
      <c r="G16" s="323" t="s">
        <v>179</v>
      </c>
      <c r="H16" s="323" t="s">
        <v>179</v>
      </c>
      <c r="I16" s="323" t="s">
        <v>179</v>
      </c>
      <c r="J16" s="324"/>
      <c r="K16" s="323" t="s">
        <v>179</v>
      </c>
      <c r="L16" s="323" t="s">
        <v>179</v>
      </c>
      <c r="M16" s="323" t="s">
        <v>179</v>
      </c>
      <c r="N16" s="323" t="s">
        <v>179</v>
      </c>
      <c r="O16" s="323" t="s">
        <v>179</v>
      </c>
      <c r="P16" s="323" t="s">
        <v>179</v>
      </c>
      <c r="Q16" s="323" t="s">
        <v>179</v>
      </c>
      <c r="R16" s="323" t="s">
        <v>179</v>
      </c>
    </row>
    <row r="17" spans="1:18" ht="39" customHeight="1">
      <c r="A17" s="50" t="s">
        <v>818</v>
      </c>
      <c r="B17" s="327" t="s">
        <v>179</v>
      </c>
      <c r="C17" s="323" t="s">
        <v>179</v>
      </c>
      <c r="D17" s="323" t="s">
        <v>179</v>
      </c>
      <c r="E17" s="323" t="s">
        <v>179</v>
      </c>
      <c r="F17" s="323" t="s">
        <v>179</v>
      </c>
      <c r="G17" s="323" t="s">
        <v>179</v>
      </c>
      <c r="H17" s="323" t="s">
        <v>179</v>
      </c>
      <c r="I17" s="323" t="s">
        <v>179</v>
      </c>
      <c r="J17" s="324"/>
      <c r="K17" s="323" t="s">
        <v>179</v>
      </c>
      <c r="L17" s="323" t="s">
        <v>179</v>
      </c>
      <c r="M17" s="323" t="s">
        <v>179</v>
      </c>
      <c r="N17" s="323" t="s">
        <v>179</v>
      </c>
      <c r="O17" s="323" t="s">
        <v>179</v>
      </c>
      <c r="P17" s="323" t="s">
        <v>179</v>
      </c>
      <c r="Q17" s="323" t="s">
        <v>179</v>
      </c>
      <c r="R17" s="323" t="s">
        <v>179</v>
      </c>
    </row>
    <row r="18" spans="1:18" ht="39" customHeight="1">
      <c r="A18" s="50" t="s">
        <v>819</v>
      </c>
      <c r="B18" s="327" t="s">
        <v>179</v>
      </c>
      <c r="C18" s="323" t="s">
        <v>179</v>
      </c>
      <c r="D18" s="323" t="s">
        <v>179</v>
      </c>
      <c r="E18" s="323" t="s">
        <v>179</v>
      </c>
      <c r="F18" s="323" t="s">
        <v>179</v>
      </c>
      <c r="G18" s="323" t="s">
        <v>179</v>
      </c>
      <c r="H18" s="323" t="s">
        <v>179</v>
      </c>
      <c r="I18" s="323" t="s">
        <v>179</v>
      </c>
      <c r="J18" s="324"/>
      <c r="K18" s="323" t="s">
        <v>179</v>
      </c>
      <c r="L18" s="323" t="s">
        <v>179</v>
      </c>
      <c r="M18" s="323" t="s">
        <v>179</v>
      </c>
      <c r="N18" s="323" t="s">
        <v>179</v>
      </c>
      <c r="O18" s="323" t="s">
        <v>179</v>
      </c>
      <c r="P18" s="323" t="s">
        <v>179</v>
      </c>
      <c r="Q18" s="323" t="s">
        <v>179</v>
      </c>
      <c r="R18" s="323" t="s">
        <v>179</v>
      </c>
    </row>
    <row r="19" spans="1:18" ht="39" customHeight="1">
      <c r="A19" s="50" t="s">
        <v>820</v>
      </c>
      <c r="B19" s="327" t="s">
        <v>179</v>
      </c>
      <c r="C19" s="323" t="s">
        <v>179</v>
      </c>
      <c r="D19" s="323" t="s">
        <v>179</v>
      </c>
      <c r="E19" s="323" t="s">
        <v>179</v>
      </c>
      <c r="F19" s="323" t="s">
        <v>179</v>
      </c>
      <c r="G19" s="323" t="s">
        <v>179</v>
      </c>
      <c r="H19" s="323" t="s">
        <v>179</v>
      </c>
      <c r="I19" s="323" t="s">
        <v>179</v>
      </c>
      <c r="J19" s="324"/>
      <c r="K19" s="323" t="s">
        <v>179</v>
      </c>
      <c r="L19" s="323" t="s">
        <v>179</v>
      </c>
      <c r="M19" s="323" t="s">
        <v>179</v>
      </c>
      <c r="N19" s="323" t="s">
        <v>179</v>
      </c>
      <c r="O19" s="323" t="s">
        <v>179</v>
      </c>
      <c r="P19" s="323" t="s">
        <v>179</v>
      </c>
      <c r="Q19" s="323" t="s">
        <v>179</v>
      </c>
      <c r="R19" s="323" t="s">
        <v>179</v>
      </c>
    </row>
    <row r="20" spans="1:18" ht="39" customHeight="1" thickBot="1">
      <c r="A20" s="52" t="s">
        <v>821</v>
      </c>
      <c r="B20" s="326" t="s">
        <v>822</v>
      </c>
      <c r="C20" s="326" t="s">
        <v>822</v>
      </c>
      <c r="D20" s="326" t="s">
        <v>822</v>
      </c>
      <c r="E20" s="326" t="s">
        <v>822</v>
      </c>
      <c r="F20" s="326" t="s">
        <v>822</v>
      </c>
      <c r="G20" s="326" t="s">
        <v>822</v>
      </c>
      <c r="H20" s="326" t="s">
        <v>822</v>
      </c>
      <c r="I20" s="326" t="s">
        <v>822</v>
      </c>
      <c r="J20" s="325"/>
      <c r="K20" s="326" t="s">
        <v>822</v>
      </c>
      <c r="L20" s="326" t="s">
        <v>822</v>
      </c>
      <c r="M20" s="326" t="s">
        <v>822</v>
      </c>
      <c r="N20" s="326" t="s">
        <v>822</v>
      </c>
      <c r="O20" s="326" t="s">
        <v>822</v>
      </c>
      <c r="P20" s="326" t="s">
        <v>822</v>
      </c>
      <c r="Q20" s="326" t="s">
        <v>822</v>
      </c>
      <c r="R20" s="326" t="s">
        <v>822</v>
      </c>
    </row>
    <row r="21" spans="1:9" ht="12" customHeight="1" thickTop="1">
      <c r="A21" s="56" t="s">
        <v>823</v>
      </c>
      <c r="B21" s="81"/>
      <c r="C21" s="81"/>
      <c r="D21" s="81"/>
      <c r="E21" s="81"/>
      <c r="F21" s="81"/>
      <c r="G21" s="81"/>
      <c r="H21" s="81"/>
      <c r="I21" s="81"/>
    </row>
    <row r="22" spans="2:9" ht="13.5">
      <c r="B22" s="81"/>
      <c r="C22" s="81"/>
      <c r="D22" s="81"/>
      <c r="E22" s="81"/>
      <c r="F22" s="81"/>
      <c r="G22" s="81"/>
      <c r="H22" s="81"/>
      <c r="I22" s="81"/>
    </row>
    <row r="23" spans="2:9" ht="13.5">
      <c r="B23" s="81"/>
      <c r="C23" s="81"/>
      <c r="D23" s="81"/>
      <c r="E23" s="81"/>
      <c r="F23" s="81"/>
      <c r="G23" s="81"/>
      <c r="H23" s="81"/>
      <c r="I23" s="81"/>
    </row>
    <row r="24" spans="2:9" ht="13.5">
      <c r="B24" s="81"/>
      <c r="C24" s="81"/>
      <c r="D24" s="81"/>
      <c r="E24" s="81"/>
      <c r="F24" s="81"/>
      <c r="G24" s="81"/>
      <c r="H24" s="81"/>
      <c r="I24" s="81"/>
    </row>
    <row r="25" spans="2:9" ht="13.5">
      <c r="B25" s="81"/>
      <c r="C25" s="81"/>
      <c r="D25" s="81"/>
      <c r="E25" s="81"/>
      <c r="F25" s="81"/>
      <c r="G25" s="81"/>
      <c r="H25" s="81"/>
      <c r="I25" s="81"/>
    </row>
    <row r="26" spans="2:9" ht="13.5">
      <c r="B26" s="81"/>
      <c r="C26" s="81"/>
      <c r="D26" s="81"/>
      <c r="E26" s="81"/>
      <c r="F26" s="81"/>
      <c r="G26" s="81"/>
      <c r="H26" s="81"/>
      <c r="I26" s="81"/>
    </row>
    <row r="27" spans="2:9" ht="13.5">
      <c r="B27" s="81"/>
      <c r="C27" s="81"/>
      <c r="D27" s="81"/>
      <c r="E27" s="81"/>
      <c r="F27" s="81"/>
      <c r="G27" s="81"/>
      <c r="H27" s="81"/>
      <c r="I27" s="81"/>
    </row>
    <row r="28" spans="2:9" ht="13.5">
      <c r="B28" s="81"/>
      <c r="C28" s="81"/>
      <c r="D28" s="81"/>
      <c r="E28" s="81"/>
      <c r="F28" s="81"/>
      <c r="G28" s="81"/>
      <c r="H28" s="81"/>
      <c r="I28" s="81"/>
    </row>
    <row r="29" spans="2:9" ht="13.5">
      <c r="B29" s="81"/>
      <c r="C29" s="81"/>
      <c r="D29" s="81"/>
      <c r="E29" s="81"/>
      <c r="F29" s="81"/>
      <c r="G29" s="81"/>
      <c r="H29" s="81"/>
      <c r="I29" s="81"/>
    </row>
    <row r="30" spans="2:9" ht="13.5">
      <c r="B30" s="81"/>
      <c r="C30" s="81"/>
      <c r="D30" s="81"/>
      <c r="E30" s="81"/>
      <c r="F30" s="81"/>
      <c r="G30" s="81"/>
      <c r="H30" s="81"/>
      <c r="I30" s="81"/>
    </row>
    <row r="31" spans="2:9" ht="13.5">
      <c r="B31" s="81"/>
      <c r="C31" s="81"/>
      <c r="D31" s="81"/>
      <c r="E31" s="81"/>
      <c r="F31" s="81"/>
      <c r="G31" s="81"/>
      <c r="H31" s="81"/>
      <c r="I31" s="81"/>
    </row>
    <row r="32" spans="2:9" ht="13.5">
      <c r="B32" s="81"/>
      <c r="C32" s="81"/>
      <c r="D32" s="81"/>
      <c r="E32" s="81"/>
      <c r="F32" s="81"/>
      <c r="G32" s="81"/>
      <c r="H32" s="81"/>
      <c r="I32" s="81"/>
    </row>
    <row r="33" spans="2:9" ht="13.5">
      <c r="B33" s="81"/>
      <c r="C33" s="81"/>
      <c r="D33" s="81"/>
      <c r="E33" s="81"/>
      <c r="F33" s="81"/>
      <c r="G33" s="81"/>
      <c r="H33" s="81"/>
      <c r="I33" s="81"/>
    </row>
    <row r="34" spans="2:9" ht="13.5">
      <c r="B34" s="81"/>
      <c r="C34" s="81"/>
      <c r="D34" s="81"/>
      <c r="E34" s="81"/>
      <c r="F34" s="81"/>
      <c r="G34" s="81"/>
      <c r="H34" s="81"/>
      <c r="I34" s="81"/>
    </row>
    <row r="35" spans="2:9" ht="13.5">
      <c r="B35" s="81"/>
      <c r="C35" s="81"/>
      <c r="D35" s="81"/>
      <c r="E35" s="81"/>
      <c r="F35" s="81"/>
      <c r="G35" s="81"/>
      <c r="H35" s="81"/>
      <c r="I35" s="81"/>
    </row>
    <row r="36" spans="2:9" ht="13.5">
      <c r="B36" s="81"/>
      <c r="C36" s="81"/>
      <c r="D36" s="81"/>
      <c r="E36" s="81"/>
      <c r="F36" s="81"/>
      <c r="G36" s="81"/>
      <c r="H36" s="81"/>
      <c r="I36" s="81"/>
    </row>
    <row r="37" spans="2:9" ht="13.5">
      <c r="B37" s="81"/>
      <c r="C37" s="81"/>
      <c r="D37" s="81"/>
      <c r="E37" s="81"/>
      <c r="F37" s="81"/>
      <c r="G37" s="81"/>
      <c r="H37" s="81"/>
      <c r="I37" s="81"/>
    </row>
    <row r="38" spans="2:9" ht="13.5">
      <c r="B38" s="81"/>
      <c r="C38" s="81"/>
      <c r="D38" s="81"/>
      <c r="E38" s="81"/>
      <c r="F38" s="81"/>
      <c r="G38" s="81"/>
      <c r="H38" s="81"/>
      <c r="I38" s="81"/>
    </row>
    <row r="39" spans="2:9" ht="13.5">
      <c r="B39" s="81"/>
      <c r="C39" s="81"/>
      <c r="D39" s="81"/>
      <c r="E39" s="81"/>
      <c r="F39" s="81"/>
      <c r="G39" s="81"/>
      <c r="H39" s="81"/>
      <c r="I39" s="81"/>
    </row>
    <row r="40" spans="2:9" ht="13.5">
      <c r="B40" s="81"/>
      <c r="C40" s="81"/>
      <c r="D40" s="81"/>
      <c r="E40" s="81"/>
      <c r="F40" s="81"/>
      <c r="G40" s="81"/>
      <c r="H40" s="81"/>
      <c r="I40" s="81"/>
    </row>
    <row r="41" spans="2:9" ht="13.5">
      <c r="B41" s="81"/>
      <c r="C41" s="81"/>
      <c r="D41" s="81"/>
      <c r="E41" s="81"/>
      <c r="F41" s="81"/>
      <c r="G41" s="81"/>
      <c r="H41" s="81"/>
      <c r="I41" s="81"/>
    </row>
    <row r="42" spans="2:9" ht="13.5">
      <c r="B42" s="81"/>
      <c r="C42" s="81"/>
      <c r="D42" s="81"/>
      <c r="E42" s="81"/>
      <c r="F42" s="81"/>
      <c r="G42" s="81"/>
      <c r="H42" s="81"/>
      <c r="I42" s="81"/>
    </row>
    <row r="43" spans="2:9" ht="13.5">
      <c r="B43" s="81"/>
      <c r="C43" s="81"/>
      <c r="D43" s="81"/>
      <c r="E43" s="81"/>
      <c r="F43" s="81"/>
      <c r="G43" s="81"/>
      <c r="H43" s="81"/>
      <c r="I43" s="81"/>
    </row>
    <row r="44" spans="2:9" ht="13.5">
      <c r="B44" s="81"/>
      <c r="C44" s="81"/>
      <c r="D44" s="81"/>
      <c r="E44" s="81"/>
      <c r="F44" s="81"/>
      <c r="G44" s="81"/>
      <c r="H44" s="81"/>
      <c r="I44" s="81"/>
    </row>
    <row r="45" spans="2:9" ht="13.5">
      <c r="B45" s="81"/>
      <c r="C45" s="81"/>
      <c r="D45" s="81"/>
      <c r="E45" s="81"/>
      <c r="F45" s="81"/>
      <c r="G45" s="81"/>
      <c r="H45" s="81"/>
      <c r="I45" s="81"/>
    </row>
    <row r="46" spans="2:9" ht="13.5">
      <c r="B46" s="81"/>
      <c r="C46" s="81"/>
      <c r="D46" s="81"/>
      <c r="E46" s="81"/>
      <c r="F46" s="81"/>
      <c r="G46" s="81"/>
      <c r="H46" s="81"/>
      <c r="I46" s="81"/>
    </row>
    <row r="47" spans="2:9" ht="13.5">
      <c r="B47" s="81"/>
      <c r="C47" s="81"/>
      <c r="D47" s="81"/>
      <c r="E47" s="81"/>
      <c r="F47" s="81"/>
      <c r="G47" s="81"/>
      <c r="H47" s="81"/>
      <c r="I47" s="81"/>
    </row>
  </sheetData>
  <sheetProtection/>
  <mergeCells count="19">
    <mergeCell ref="K1:R1"/>
    <mergeCell ref="F4:I4"/>
    <mergeCell ref="O4:R4"/>
    <mergeCell ref="K4:N4"/>
    <mergeCell ref="A1:I1"/>
    <mergeCell ref="A3:A8"/>
    <mergeCell ref="C5:D5"/>
    <mergeCell ref="C6:D6"/>
    <mergeCell ref="B3:E3"/>
    <mergeCell ref="B4:E4"/>
    <mergeCell ref="O3:R3"/>
    <mergeCell ref="F3:I3"/>
    <mergeCell ref="L5:M5"/>
    <mergeCell ref="L6:M6"/>
    <mergeCell ref="K3:N3"/>
    <mergeCell ref="G5:H5"/>
    <mergeCell ref="G6:H6"/>
    <mergeCell ref="P5:Q5"/>
    <mergeCell ref="P6:Q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5">
      <selection activeCell="K13" sqref="K13:R20"/>
    </sheetView>
  </sheetViews>
  <sheetFormatPr defaultColWidth="8.88671875" defaultRowHeight="13.5"/>
  <cols>
    <col min="1" max="1" width="13.3359375" style="317" customWidth="1"/>
    <col min="2" max="4" width="7.77734375" style="317" customWidth="1"/>
    <col min="5" max="5" width="7.21484375" style="317" customWidth="1"/>
    <col min="6" max="9" width="7.77734375" style="317" customWidth="1"/>
    <col min="10" max="10" width="2.77734375" style="316" customWidth="1"/>
    <col min="11" max="18" width="8.77734375" style="316" customWidth="1"/>
    <col min="19" max="16384" width="8.88671875" style="316" customWidth="1"/>
  </cols>
  <sheetData>
    <row r="1" spans="1:18" s="462" customFormat="1" ht="45" customHeight="1">
      <c r="A1" s="866" t="s">
        <v>824</v>
      </c>
      <c r="B1" s="866"/>
      <c r="C1" s="866"/>
      <c r="D1" s="866"/>
      <c r="E1" s="866"/>
      <c r="F1" s="866"/>
      <c r="G1" s="866"/>
      <c r="H1" s="866"/>
      <c r="I1" s="866"/>
      <c r="J1" s="527"/>
      <c r="K1" s="1012" t="s">
        <v>825</v>
      </c>
      <c r="L1" s="1012"/>
      <c r="M1" s="1012"/>
      <c r="N1" s="1012"/>
      <c r="O1" s="1012"/>
      <c r="P1" s="1012"/>
      <c r="Q1" s="1012"/>
      <c r="R1" s="1012"/>
    </row>
    <row r="2" spans="1:18" s="318" customFormat="1" ht="25.5" customHeight="1" thickBot="1">
      <c r="A2" s="393" t="s">
        <v>52</v>
      </c>
      <c r="B2" s="393"/>
      <c r="C2" s="393"/>
      <c r="D2" s="393"/>
      <c r="E2" s="393"/>
      <c r="F2" s="393"/>
      <c r="G2" s="393"/>
      <c r="H2" s="393"/>
      <c r="I2" s="393"/>
      <c r="K2" s="393"/>
      <c r="L2" s="393"/>
      <c r="M2" s="393"/>
      <c r="N2" s="393"/>
      <c r="O2" s="393"/>
      <c r="P2" s="393"/>
      <c r="Q2" s="393"/>
      <c r="R2" s="467" t="s">
        <v>739</v>
      </c>
    </row>
    <row r="3" spans="1:18" s="581" customFormat="1" ht="16.5" customHeight="1" thickTop="1">
      <c r="A3" s="1034" t="s">
        <v>798</v>
      </c>
      <c r="B3" s="1037" t="s">
        <v>130</v>
      </c>
      <c r="C3" s="1038"/>
      <c r="D3" s="1038"/>
      <c r="E3" s="1039"/>
      <c r="F3" s="1040" t="s">
        <v>826</v>
      </c>
      <c r="G3" s="1041"/>
      <c r="H3" s="1041"/>
      <c r="I3" s="1041"/>
      <c r="J3" s="580"/>
      <c r="K3" s="1041" t="s">
        <v>827</v>
      </c>
      <c r="L3" s="1041"/>
      <c r="M3" s="1041"/>
      <c r="N3" s="1042"/>
      <c r="O3" s="1043" t="s">
        <v>828</v>
      </c>
      <c r="P3" s="1041"/>
      <c r="Q3" s="1041"/>
      <c r="R3" s="1041"/>
    </row>
    <row r="4" spans="1:18" s="581" customFormat="1" ht="16.5" customHeight="1">
      <c r="A4" s="1035"/>
      <c r="B4" s="1044" t="s">
        <v>802</v>
      </c>
      <c r="C4" s="1045"/>
      <c r="D4" s="1045"/>
      <c r="E4" s="1036"/>
      <c r="F4" s="1046" t="s">
        <v>829</v>
      </c>
      <c r="G4" s="1047"/>
      <c r="H4" s="1047"/>
      <c r="I4" s="1047"/>
      <c r="J4" s="580"/>
      <c r="K4" s="1047" t="s">
        <v>830</v>
      </c>
      <c r="L4" s="1047"/>
      <c r="M4" s="1047"/>
      <c r="N4" s="1048"/>
      <c r="O4" s="1046" t="s">
        <v>831</v>
      </c>
      <c r="P4" s="1047"/>
      <c r="Q4" s="1047"/>
      <c r="R4" s="1047"/>
    </row>
    <row r="5" spans="1:18" s="581" customFormat="1" ht="16.5" customHeight="1">
      <c r="A5" s="1035"/>
      <c r="B5" s="582" t="s">
        <v>124</v>
      </c>
      <c r="C5" s="1051" t="s">
        <v>131</v>
      </c>
      <c r="D5" s="1052"/>
      <c r="E5" s="582" t="s">
        <v>806</v>
      </c>
      <c r="F5" s="582" t="s">
        <v>124</v>
      </c>
      <c r="G5" s="1051" t="s">
        <v>131</v>
      </c>
      <c r="H5" s="1052"/>
      <c r="I5" s="583" t="s">
        <v>806</v>
      </c>
      <c r="J5" s="580"/>
      <c r="K5" s="584" t="s">
        <v>124</v>
      </c>
      <c r="L5" s="1051" t="s">
        <v>131</v>
      </c>
      <c r="M5" s="1052"/>
      <c r="N5" s="582" t="s">
        <v>806</v>
      </c>
      <c r="O5" s="582" t="s">
        <v>124</v>
      </c>
      <c r="P5" s="1051" t="s">
        <v>131</v>
      </c>
      <c r="Q5" s="1052"/>
      <c r="R5" s="583" t="s">
        <v>806</v>
      </c>
    </row>
    <row r="6" spans="1:18" s="581" customFormat="1" ht="16.5" customHeight="1">
      <c r="A6" s="1035"/>
      <c r="B6" s="585" t="s">
        <v>807</v>
      </c>
      <c r="C6" s="1049" t="s">
        <v>132</v>
      </c>
      <c r="D6" s="1050"/>
      <c r="E6" s="587" t="s">
        <v>832</v>
      </c>
      <c r="F6" s="585" t="s">
        <v>807</v>
      </c>
      <c r="G6" s="1049" t="s">
        <v>132</v>
      </c>
      <c r="H6" s="1050"/>
      <c r="I6" s="588" t="s">
        <v>832</v>
      </c>
      <c r="J6" s="580"/>
      <c r="K6" s="589" t="s">
        <v>807</v>
      </c>
      <c r="L6" s="1049" t="s">
        <v>132</v>
      </c>
      <c r="M6" s="1050"/>
      <c r="N6" s="590" t="s">
        <v>832</v>
      </c>
      <c r="O6" s="585" t="s">
        <v>807</v>
      </c>
      <c r="P6" s="1049" t="s">
        <v>132</v>
      </c>
      <c r="Q6" s="1050"/>
      <c r="R6" s="587" t="s">
        <v>832</v>
      </c>
    </row>
    <row r="7" spans="1:18" s="581" customFormat="1" ht="16.5" customHeight="1">
      <c r="A7" s="1035"/>
      <c r="B7" s="591" t="s">
        <v>833</v>
      </c>
      <c r="C7" s="582" t="s">
        <v>133</v>
      </c>
      <c r="D7" s="582" t="s">
        <v>135</v>
      </c>
      <c r="E7" s="587" t="s">
        <v>834</v>
      </c>
      <c r="F7" s="591" t="s">
        <v>833</v>
      </c>
      <c r="G7" s="582" t="s">
        <v>133</v>
      </c>
      <c r="H7" s="582" t="s">
        <v>135</v>
      </c>
      <c r="I7" s="588" t="s">
        <v>834</v>
      </c>
      <c r="J7" s="580"/>
      <c r="K7" s="590" t="s">
        <v>833</v>
      </c>
      <c r="L7" s="582" t="s">
        <v>133</v>
      </c>
      <c r="M7" s="582" t="s">
        <v>135</v>
      </c>
      <c r="N7" s="590" t="s">
        <v>834</v>
      </c>
      <c r="O7" s="591" t="s">
        <v>833</v>
      </c>
      <c r="P7" s="582" t="s">
        <v>133</v>
      </c>
      <c r="Q7" s="582" t="s">
        <v>135</v>
      </c>
      <c r="R7" s="587" t="s">
        <v>834</v>
      </c>
    </row>
    <row r="8" spans="1:18" s="581" customFormat="1" ht="16.5" customHeight="1">
      <c r="A8" s="1036"/>
      <c r="B8" s="592" t="s">
        <v>142</v>
      </c>
      <c r="C8" s="593" t="s">
        <v>134</v>
      </c>
      <c r="D8" s="593" t="s">
        <v>835</v>
      </c>
      <c r="E8" s="593" t="s">
        <v>836</v>
      </c>
      <c r="F8" s="592" t="s">
        <v>142</v>
      </c>
      <c r="G8" s="593" t="s">
        <v>134</v>
      </c>
      <c r="H8" s="593" t="s">
        <v>835</v>
      </c>
      <c r="I8" s="586" t="s">
        <v>836</v>
      </c>
      <c r="J8" s="580"/>
      <c r="K8" s="594" t="s">
        <v>142</v>
      </c>
      <c r="L8" s="593" t="s">
        <v>134</v>
      </c>
      <c r="M8" s="593" t="s">
        <v>835</v>
      </c>
      <c r="N8" s="593" t="s">
        <v>836</v>
      </c>
      <c r="O8" s="592" t="s">
        <v>142</v>
      </c>
      <c r="P8" s="593" t="s">
        <v>134</v>
      </c>
      <c r="Q8" s="593" t="s">
        <v>835</v>
      </c>
      <c r="R8" s="586" t="s">
        <v>836</v>
      </c>
    </row>
    <row r="9" spans="1:18" s="598" customFormat="1" ht="41.25" customHeight="1">
      <c r="A9" s="599">
        <v>2008</v>
      </c>
      <c r="B9" s="595">
        <v>3</v>
      </c>
      <c r="C9" s="596">
        <v>109</v>
      </c>
      <c r="D9" s="596">
        <v>80</v>
      </c>
      <c r="E9" s="596">
        <v>34</v>
      </c>
      <c r="F9" s="596">
        <v>2</v>
      </c>
      <c r="G9" s="596">
        <v>100</v>
      </c>
      <c r="H9" s="596">
        <v>76</v>
      </c>
      <c r="I9" s="596">
        <v>30</v>
      </c>
      <c r="J9" s="597"/>
      <c r="K9" s="596">
        <v>1</v>
      </c>
      <c r="L9" s="596">
        <v>9</v>
      </c>
      <c r="M9" s="596">
        <v>4</v>
      </c>
      <c r="N9" s="596">
        <v>4</v>
      </c>
      <c r="O9" s="596" t="s">
        <v>179</v>
      </c>
      <c r="P9" s="596" t="s">
        <v>179</v>
      </c>
      <c r="Q9" s="596" t="s">
        <v>179</v>
      </c>
      <c r="R9" s="596" t="s">
        <v>179</v>
      </c>
    </row>
    <row r="10" spans="1:18" s="598" customFormat="1" ht="41.25" customHeight="1">
      <c r="A10" s="599">
        <v>2009</v>
      </c>
      <c r="B10" s="600">
        <v>3</v>
      </c>
      <c r="C10" s="600">
        <v>109</v>
      </c>
      <c r="D10" s="600">
        <v>92</v>
      </c>
      <c r="E10" s="600">
        <v>46</v>
      </c>
      <c r="F10" s="600">
        <v>2</v>
      </c>
      <c r="G10" s="600">
        <v>100</v>
      </c>
      <c r="H10" s="600">
        <v>84</v>
      </c>
      <c r="I10" s="600">
        <v>39</v>
      </c>
      <c r="J10" s="597"/>
      <c r="K10" s="601">
        <v>1</v>
      </c>
      <c r="L10" s="601">
        <v>9</v>
      </c>
      <c r="M10" s="601">
        <v>8</v>
      </c>
      <c r="N10" s="601">
        <v>7</v>
      </c>
      <c r="O10" s="596" t="s">
        <v>179</v>
      </c>
      <c r="P10" s="596" t="s">
        <v>179</v>
      </c>
      <c r="Q10" s="596" t="s">
        <v>179</v>
      </c>
      <c r="R10" s="596" t="s">
        <v>179</v>
      </c>
    </row>
    <row r="11" spans="1:18" s="598" customFormat="1" ht="41.25" customHeight="1">
      <c r="A11" s="599">
        <v>2010</v>
      </c>
      <c r="B11" s="600">
        <v>4</v>
      </c>
      <c r="C11" s="600">
        <v>129</v>
      </c>
      <c r="D11" s="600">
        <v>89</v>
      </c>
      <c r="E11" s="600">
        <v>51</v>
      </c>
      <c r="F11" s="600">
        <v>3</v>
      </c>
      <c r="G11" s="600">
        <v>120</v>
      </c>
      <c r="H11" s="600">
        <v>80</v>
      </c>
      <c r="I11" s="600">
        <v>44</v>
      </c>
      <c r="J11" s="597"/>
      <c r="K11" s="601">
        <v>1</v>
      </c>
      <c r="L11" s="601">
        <v>9</v>
      </c>
      <c r="M11" s="601">
        <v>9</v>
      </c>
      <c r="N11" s="601">
        <v>7</v>
      </c>
      <c r="O11" s="596" t="s">
        <v>179</v>
      </c>
      <c r="P11" s="596" t="s">
        <v>179</v>
      </c>
      <c r="Q11" s="596" t="s">
        <v>179</v>
      </c>
      <c r="R11" s="596" t="s">
        <v>179</v>
      </c>
    </row>
    <row r="12" spans="1:18" s="598" customFormat="1" ht="41.25" customHeight="1">
      <c r="A12" s="599">
        <v>2011</v>
      </c>
      <c r="B12" s="600">
        <v>5</v>
      </c>
      <c r="C12" s="600">
        <v>127</v>
      </c>
      <c r="D12" s="600">
        <v>105</v>
      </c>
      <c r="E12" s="600">
        <v>58</v>
      </c>
      <c r="F12" s="600">
        <v>2</v>
      </c>
      <c r="G12" s="600">
        <v>100</v>
      </c>
      <c r="H12" s="600">
        <v>79</v>
      </c>
      <c r="I12" s="600">
        <v>37</v>
      </c>
      <c r="J12" s="597"/>
      <c r="K12" s="601">
        <v>3</v>
      </c>
      <c r="L12" s="601">
        <v>27</v>
      </c>
      <c r="M12" s="601">
        <v>26</v>
      </c>
      <c r="N12" s="601">
        <v>21</v>
      </c>
      <c r="O12" s="596" t="s">
        <v>179</v>
      </c>
      <c r="P12" s="596" t="s">
        <v>179</v>
      </c>
      <c r="Q12" s="596" t="s">
        <v>179</v>
      </c>
      <c r="R12" s="596" t="s">
        <v>179</v>
      </c>
    </row>
    <row r="13" spans="1:18" s="605" customFormat="1" ht="41.25" customHeight="1">
      <c r="A13" s="602">
        <v>2012</v>
      </c>
      <c r="B13" s="603">
        <f>SUM(B14:B20)</f>
        <v>6</v>
      </c>
      <c r="C13" s="603">
        <f>SUM(G13,L13)</f>
        <v>155</v>
      </c>
      <c r="D13" s="603">
        <f aca="true" t="shared" si="0" ref="D13:I13">SUM(D14:D20)</f>
        <v>126</v>
      </c>
      <c r="E13" s="603">
        <f t="shared" si="0"/>
        <v>75</v>
      </c>
      <c r="F13" s="603">
        <f t="shared" si="0"/>
        <v>3</v>
      </c>
      <c r="G13" s="603">
        <f t="shared" si="0"/>
        <v>128</v>
      </c>
      <c r="H13" s="603">
        <f t="shared" si="0"/>
        <v>100</v>
      </c>
      <c r="I13" s="603">
        <f t="shared" si="0"/>
        <v>56</v>
      </c>
      <c r="J13" s="604"/>
      <c r="K13" s="603">
        <f>SUM(K14:K20)</f>
        <v>3</v>
      </c>
      <c r="L13" s="603">
        <f>SUM(L14:L20)</f>
        <v>27</v>
      </c>
      <c r="M13" s="603">
        <f>SUM(M14:M20)</f>
        <v>26</v>
      </c>
      <c r="N13" s="603">
        <f>SUM(N14:N20)</f>
        <v>19</v>
      </c>
      <c r="O13" s="596" t="s">
        <v>179</v>
      </c>
      <c r="P13" s="596" t="s">
        <v>179</v>
      </c>
      <c r="Q13" s="596" t="s">
        <v>179</v>
      </c>
      <c r="R13" s="596" t="s">
        <v>179</v>
      </c>
    </row>
    <row r="14" spans="1:18" s="598" customFormat="1" ht="41.25" customHeight="1">
      <c r="A14" s="606" t="s">
        <v>185</v>
      </c>
      <c r="B14" s="601">
        <v>2</v>
      </c>
      <c r="C14" s="601">
        <v>59</v>
      </c>
      <c r="D14" s="601">
        <v>42</v>
      </c>
      <c r="E14" s="601">
        <v>23</v>
      </c>
      <c r="F14" s="601">
        <v>1</v>
      </c>
      <c r="G14" s="601">
        <v>50</v>
      </c>
      <c r="H14" s="601">
        <v>33</v>
      </c>
      <c r="I14" s="601">
        <v>17</v>
      </c>
      <c r="J14" s="597"/>
      <c r="K14" s="596">
        <v>1</v>
      </c>
      <c r="L14" s="596">
        <v>9</v>
      </c>
      <c r="M14" s="596">
        <v>9</v>
      </c>
      <c r="N14" s="596">
        <v>6</v>
      </c>
      <c r="O14" s="596" t="s">
        <v>179</v>
      </c>
      <c r="P14" s="596" t="s">
        <v>179</v>
      </c>
      <c r="Q14" s="596" t="s">
        <v>179</v>
      </c>
      <c r="R14" s="596" t="s">
        <v>179</v>
      </c>
    </row>
    <row r="15" spans="1:18" s="598" customFormat="1" ht="41.25" customHeight="1">
      <c r="A15" s="606" t="s">
        <v>903</v>
      </c>
      <c r="B15" s="596" t="s">
        <v>179</v>
      </c>
      <c r="C15" s="596" t="s">
        <v>179</v>
      </c>
      <c r="D15" s="596" t="s">
        <v>179</v>
      </c>
      <c r="E15" s="596" t="s">
        <v>179</v>
      </c>
      <c r="F15" s="596" t="s">
        <v>179</v>
      </c>
      <c r="G15" s="596" t="s">
        <v>179</v>
      </c>
      <c r="H15" s="596" t="s">
        <v>179</v>
      </c>
      <c r="I15" s="596" t="s">
        <v>179</v>
      </c>
      <c r="J15" s="597"/>
      <c r="K15" s="596" t="s">
        <v>179</v>
      </c>
      <c r="L15" s="596" t="s">
        <v>179</v>
      </c>
      <c r="M15" s="596" t="s">
        <v>179</v>
      </c>
      <c r="N15" s="596" t="s">
        <v>179</v>
      </c>
      <c r="O15" s="596" t="s">
        <v>179</v>
      </c>
      <c r="P15" s="596" t="s">
        <v>179</v>
      </c>
      <c r="Q15" s="596" t="s">
        <v>179</v>
      </c>
      <c r="R15" s="596" t="s">
        <v>179</v>
      </c>
    </row>
    <row r="16" spans="1:18" s="598" customFormat="1" ht="41.25" customHeight="1">
      <c r="A16" s="606" t="s">
        <v>904</v>
      </c>
      <c r="B16" s="596" t="s">
        <v>179</v>
      </c>
      <c r="C16" s="596" t="s">
        <v>179</v>
      </c>
      <c r="D16" s="596" t="s">
        <v>179</v>
      </c>
      <c r="E16" s="596" t="s">
        <v>179</v>
      </c>
      <c r="F16" s="596" t="s">
        <v>179</v>
      </c>
      <c r="G16" s="596" t="s">
        <v>179</v>
      </c>
      <c r="H16" s="596" t="s">
        <v>179</v>
      </c>
      <c r="I16" s="596" t="s">
        <v>179</v>
      </c>
      <c r="J16" s="597"/>
      <c r="K16" s="596" t="s">
        <v>179</v>
      </c>
      <c r="L16" s="596" t="s">
        <v>179</v>
      </c>
      <c r="M16" s="596" t="s">
        <v>179</v>
      </c>
      <c r="N16" s="596" t="s">
        <v>179</v>
      </c>
      <c r="O16" s="596" t="s">
        <v>179</v>
      </c>
      <c r="P16" s="596" t="s">
        <v>179</v>
      </c>
      <c r="Q16" s="596" t="s">
        <v>179</v>
      </c>
      <c r="R16" s="596" t="s">
        <v>179</v>
      </c>
    </row>
    <row r="17" spans="1:18" s="598" customFormat="1" ht="41.25" customHeight="1">
      <c r="A17" s="606" t="s">
        <v>905</v>
      </c>
      <c r="B17" s="596">
        <v>2</v>
      </c>
      <c r="C17" s="596">
        <v>18</v>
      </c>
      <c r="D17" s="596">
        <v>17</v>
      </c>
      <c r="E17" s="596">
        <v>13</v>
      </c>
      <c r="F17" s="596" t="s">
        <v>179</v>
      </c>
      <c r="G17" s="596" t="s">
        <v>179</v>
      </c>
      <c r="H17" s="596" t="s">
        <v>179</v>
      </c>
      <c r="I17" s="596" t="s">
        <v>179</v>
      </c>
      <c r="J17" s="597"/>
      <c r="K17" s="596">
        <v>2</v>
      </c>
      <c r="L17" s="596">
        <v>18</v>
      </c>
      <c r="M17" s="596">
        <v>17</v>
      </c>
      <c r="N17" s="596">
        <v>13</v>
      </c>
      <c r="O17" s="596" t="s">
        <v>179</v>
      </c>
      <c r="P17" s="596" t="s">
        <v>179</v>
      </c>
      <c r="Q17" s="596" t="s">
        <v>179</v>
      </c>
      <c r="R17" s="596" t="s">
        <v>179</v>
      </c>
    </row>
    <row r="18" spans="1:18" s="598" customFormat="1" ht="41.25" customHeight="1">
      <c r="A18" s="606" t="s">
        <v>906</v>
      </c>
      <c r="B18" s="601">
        <v>2</v>
      </c>
      <c r="C18" s="601">
        <v>78</v>
      </c>
      <c r="D18" s="601">
        <v>67</v>
      </c>
      <c r="E18" s="601">
        <v>39</v>
      </c>
      <c r="F18" s="601">
        <v>2</v>
      </c>
      <c r="G18" s="601">
        <v>78</v>
      </c>
      <c r="H18" s="601">
        <v>67</v>
      </c>
      <c r="I18" s="601">
        <v>39</v>
      </c>
      <c r="J18" s="597"/>
      <c r="K18" s="596" t="s">
        <v>179</v>
      </c>
      <c r="L18" s="596" t="s">
        <v>179</v>
      </c>
      <c r="M18" s="596" t="s">
        <v>179</v>
      </c>
      <c r="N18" s="596" t="s">
        <v>179</v>
      </c>
      <c r="O18" s="596" t="s">
        <v>179</v>
      </c>
      <c r="P18" s="596" t="s">
        <v>179</v>
      </c>
      <c r="Q18" s="596" t="s">
        <v>179</v>
      </c>
      <c r="R18" s="596" t="s">
        <v>179</v>
      </c>
    </row>
    <row r="19" spans="1:18" s="598" customFormat="1" ht="41.25" customHeight="1">
      <c r="A19" s="606" t="s">
        <v>907</v>
      </c>
      <c r="B19" s="596" t="s">
        <v>179</v>
      </c>
      <c r="C19" s="596" t="s">
        <v>179</v>
      </c>
      <c r="D19" s="596" t="s">
        <v>179</v>
      </c>
      <c r="E19" s="596" t="s">
        <v>179</v>
      </c>
      <c r="F19" s="596" t="s">
        <v>179</v>
      </c>
      <c r="G19" s="596" t="s">
        <v>179</v>
      </c>
      <c r="H19" s="596" t="s">
        <v>179</v>
      </c>
      <c r="I19" s="596" t="s">
        <v>179</v>
      </c>
      <c r="J19" s="597"/>
      <c r="K19" s="596" t="s">
        <v>179</v>
      </c>
      <c r="L19" s="596" t="s">
        <v>179</v>
      </c>
      <c r="M19" s="596" t="s">
        <v>179</v>
      </c>
      <c r="N19" s="596" t="s">
        <v>179</v>
      </c>
      <c r="O19" s="596" t="s">
        <v>179</v>
      </c>
      <c r="P19" s="596" t="s">
        <v>179</v>
      </c>
      <c r="Q19" s="596" t="s">
        <v>179</v>
      </c>
      <c r="R19" s="596" t="s">
        <v>179</v>
      </c>
    </row>
    <row r="20" spans="1:18" s="598" customFormat="1" ht="41.25" customHeight="1" thickBot="1">
      <c r="A20" s="607" t="s">
        <v>908</v>
      </c>
      <c r="B20" s="730" t="s">
        <v>179</v>
      </c>
      <c r="C20" s="731" t="s">
        <v>179</v>
      </c>
      <c r="D20" s="731" t="s">
        <v>179</v>
      </c>
      <c r="E20" s="731" t="s">
        <v>179</v>
      </c>
      <c r="F20" s="731" t="s">
        <v>179</v>
      </c>
      <c r="G20" s="731" t="s">
        <v>179</v>
      </c>
      <c r="H20" s="731" t="s">
        <v>179</v>
      </c>
      <c r="I20" s="731" t="s">
        <v>179</v>
      </c>
      <c r="J20" s="597"/>
      <c r="K20" s="731" t="s">
        <v>179</v>
      </c>
      <c r="L20" s="731" t="s">
        <v>179</v>
      </c>
      <c r="M20" s="731" t="s">
        <v>179</v>
      </c>
      <c r="N20" s="731" t="s">
        <v>179</v>
      </c>
      <c r="O20" s="731" t="s">
        <v>179</v>
      </c>
      <c r="P20" s="731" t="s">
        <v>179</v>
      </c>
      <c r="Q20" s="731" t="s">
        <v>179</v>
      </c>
      <c r="R20" s="731" t="s">
        <v>179</v>
      </c>
    </row>
    <row r="21" spans="1:9" ht="12" customHeight="1" thickTop="1">
      <c r="A21" s="423" t="s">
        <v>837</v>
      </c>
      <c r="B21" s="564"/>
      <c r="C21" s="564"/>
      <c r="D21" s="564"/>
      <c r="E21" s="564"/>
      <c r="F21" s="564"/>
      <c r="G21" s="564"/>
      <c r="H21" s="564"/>
      <c r="I21" s="564"/>
    </row>
    <row r="22" spans="2:9" ht="13.5">
      <c r="B22" s="564"/>
      <c r="C22" s="564"/>
      <c r="D22" s="564"/>
      <c r="E22" s="564"/>
      <c r="F22" s="564"/>
      <c r="G22" s="564"/>
      <c r="H22" s="564"/>
      <c r="I22" s="564"/>
    </row>
    <row r="23" spans="2:9" ht="13.5">
      <c r="B23" s="564"/>
      <c r="C23" s="564"/>
      <c r="D23" s="564"/>
      <c r="E23" s="564"/>
      <c r="F23" s="564"/>
      <c r="G23" s="564"/>
      <c r="H23" s="564"/>
      <c r="I23" s="564"/>
    </row>
    <row r="24" spans="2:9" ht="13.5">
      <c r="B24" s="564"/>
      <c r="C24" s="564"/>
      <c r="D24" s="564"/>
      <c r="E24" s="564"/>
      <c r="F24" s="564"/>
      <c r="G24" s="564"/>
      <c r="H24" s="564"/>
      <c r="I24" s="564"/>
    </row>
    <row r="25" spans="2:9" ht="13.5">
      <c r="B25" s="564"/>
      <c r="C25" s="564"/>
      <c r="D25" s="564"/>
      <c r="E25" s="564"/>
      <c r="F25" s="564"/>
      <c r="G25" s="564"/>
      <c r="H25" s="564"/>
      <c r="I25" s="564"/>
    </row>
    <row r="26" spans="2:9" ht="13.5">
      <c r="B26" s="564"/>
      <c r="C26" s="564"/>
      <c r="D26" s="564"/>
      <c r="E26" s="564"/>
      <c r="F26" s="564"/>
      <c r="G26" s="564"/>
      <c r="H26" s="564"/>
      <c r="I26" s="564"/>
    </row>
    <row r="27" spans="2:9" ht="13.5">
      <c r="B27" s="564"/>
      <c r="C27" s="564"/>
      <c r="D27" s="564"/>
      <c r="E27" s="564"/>
      <c r="F27" s="564"/>
      <c r="G27" s="564"/>
      <c r="H27" s="564"/>
      <c r="I27" s="564"/>
    </row>
    <row r="28" spans="2:9" ht="13.5">
      <c r="B28" s="564"/>
      <c r="C28" s="564"/>
      <c r="D28" s="564"/>
      <c r="E28" s="564"/>
      <c r="F28" s="564"/>
      <c r="G28" s="564"/>
      <c r="H28" s="564"/>
      <c r="I28" s="564"/>
    </row>
    <row r="29" spans="2:9" ht="13.5">
      <c r="B29" s="564"/>
      <c r="C29" s="564"/>
      <c r="D29" s="564"/>
      <c r="E29" s="564"/>
      <c r="F29" s="564"/>
      <c r="G29" s="564"/>
      <c r="H29" s="564"/>
      <c r="I29" s="564"/>
    </row>
    <row r="30" spans="2:9" ht="13.5">
      <c r="B30" s="564"/>
      <c r="C30" s="564"/>
      <c r="D30" s="564"/>
      <c r="E30" s="564"/>
      <c r="F30" s="564"/>
      <c r="G30" s="564"/>
      <c r="H30" s="564"/>
      <c r="I30" s="564"/>
    </row>
    <row r="31" spans="2:9" ht="13.5">
      <c r="B31" s="564"/>
      <c r="C31" s="564"/>
      <c r="D31" s="564"/>
      <c r="E31" s="564"/>
      <c r="F31" s="564"/>
      <c r="G31" s="564"/>
      <c r="H31" s="564"/>
      <c r="I31" s="564"/>
    </row>
    <row r="32" spans="2:9" ht="13.5">
      <c r="B32" s="564"/>
      <c r="C32" s="564"/>
      <c r="D32" s="564"/>
      <c r="E32" s="564"/>
      <c r="F32" s="564"/>
      <c r="G32" s="564"/>
      <c r="H32" s="564"/>
      <c r="I32" s="564"/>
    </row>
    <row r="33" spans="2:9" ht="13.5">
      <c r="B33" s="564"/>
      <c r="C33" s="564"/>
      <c r="D33" s="564"/>
      <c r="E33" s="564"/>
      <c r="F33" s="564"/>
      <c r="G33" s="564"/>
      <c r="H33" s="564"/>
      <c r="I33" s="564"/>
    </row>
    <row r="34" spans="2:9" ht="13.5">
      <c r="B34" s="564"/>
      <c r="C34" s="564"/>
      <c r="D34" s="564"/>
      <c r="E34" s="564"/>
      <c r="F34" s="564"/>
      <c r="G34" s="564"/>
      <c r="H34" s="564"/>
      <c r="I34" s="564"/>
    </row>
    <row r="35" spans="2:9" ht="13.5">
      <c r="B35" s="564"/>
      <c r="C35" s="564"/>
      <c r="D35" s="564"/>
      <c r="E35" s="564"/>
      <c r="F35" s="564"/>
      <c r="G35" s="564"/>
      <c r="H35" s="564"/>
      <c r="I35" s="564"/>
    </row>
    <row r="36" spans="2:9" ht="13.5">
      <c r="B36" s="564"/>
      <c r="C36" s="564"/>
      <c r="D36" s="564"/>
      <c r="E36" s="564"/>
      <c r="F36" s="564"/>
      <c r="G36" s="564"/>
      <c r="H36" s="564"/>
      <c r="I36" s="564"/>
    </row>
    <row r="37" spans="2:9" ht="13.5">
      <c r="B37" s="564"/>
      <c r="C37" s="564"/>
      <c r="D37" s="564"/>
      <c r="E37" s="564"/>
      <c r="F37" s="564"/>
      <c r="G37" s="564"/>
      <c r="H37" s="564"/>
      <c r="I37" s="564"/>
    </row>
    <row r="38" spans="2:9" ht="13.5">
      <c r="B38" s="564"/>
      <c r="C38" s="564"/>
      <c r="D38" s="564"/>
      <c r="E38" s="564"/>
      <c r="F38" s="564"/>
      <c r="G38" s="564"/>
      <c r="H38" s="564"/>
      <c r="I38" s="564"/>
    </row>
    <row r="39" spans="2:9" ht="13.5">
      <c r="B39" s="564"/>
      <c r="C39" s="564"/>
      <c r="D39" s="564"/>
      <c r="E39" s="564"/>
      <c r="F39" s="564"/>
      <c r="G39" s="564"/>
      <c r="H39" s="564"/>
      <c r="I39" s="564"/>
    </row>
    <row r="40" spans="2:9" ht="13.5">
      <c r="B40" s="564"/>
      <c r="C40" s="564"/>
      <c r="D40" s="564"/>
      <c r="E40" s="564"/>
      <c r="F40" s="564"/>
      <c r="G40" s="564"/>
      <c r="H40" s="564"/>
      <c r="I40" s="564"/>
    </row>
    <row r="41" spans="2:9" ht="13.5">
      <c r="B41" s="564"/>
      <c r="C41" s="564"/>
      <c r="D41" s="564"/>
      <c r="E41" s="564"/>
      <c r="F41" s="564"/>
      <c r="G41" s="564"/>
      <c r="H41" s="564"/>
      <c r="I41" s="564"/>
    </row>
    <row r="42" spans="2:9" ht="13.5">
      <c r="B42" s="564"/>
      <c r="C42" s="564"/>
      <c r="D42" s="564"/>
      <c r="E42" s="564"/>
      <c r="F42" s="564"/>
      <c r="G42" s="564"/>
      <c r="H42" s="564"/>
      <c r="I42" s="564"/>
    </row>
    <row r="43" spans="2:9" ht="13.5">
      <c r="B43" s="564"/>
      <c r="C43" s="564"/>
      <c r="D43" s="564"/>
      <c r="E43" s="564"/>
      <c r="F43" s="564"/>
      <c r="G43" s="564"/>
      <c r="H43" s="564"/>
      <c r="I43" s="564"/>
    </row>
    <row r="44" spans="2:9" ht="13.5">
      <c r="B44" s="564"/>
      <c r="C44" s="564"/>
      <c r="D44" s="564"/>
      <c r="E44" s="564"/>
      <c r="F44" s="564"/>
      <c r="G44" s="564"/>
      <c r="H44" s="564"/>
      <c r="I44" s="564"/>
    </row>
    <row r="45" spans="2:9" ht="13.5">
      <c r="B45" s="564"/>
      <c r="C45" s="564"/>
      <c r="D45" s="564"/>
      <c r="E45" s="564"/>
      <c r="F45" s="564"/>
      <c r="G45" s="564"/>
      <c r="H45" s="564"/>
      <c r="I45" s="564"/>
    </row>
    <row r="46" spans="2:9" ht="13.5">
      <c r="B46" s="564"/>
      <c r="C46" s="564"/>
      <c r="D46" s="564"/>
      <c r="E46" s="564"/>
      <c r="F46" s="564"/>
      <c r="G46" s="564"/>
      <c r="H46" s="564"/>
      <c r="I46" s="564"/>
    </row>
    <row r="47" spans="2:9" ht="13.5">
      <c r="B47" s="564"/>
      <c r="C47" s="564"/>
      <c r="D47" s="564"/>
      <c r="E47" s="564"/>
      <c r="F47" s="564"/>
      <c r="G47" s="564"/>
      <c r="H47" s="564"/>
      <c r="I47" s="564"/>
    </row>
  </sheetData>
  <sheetProtection/>
  <protectedRanges>
    <protectedRange sqref="J12" name="범위1_1_1_1_1_1_1_1_1_1"/>
    <protectedRange sqref="J13:J18" name="범위1_1_1_1_1_1_1_1_1_1_1_1"/>
  </protectedRanges>
  <mergeCells count="19">
    <mergeCell ref="C6:D6"/>
    <mergeCell ref="G6:H6"/>
    <mergeCell ref="L6:M6"/>
    <mergeCell ref="P6:Q6"/>
    <mergeCell ref="O4:R4"/>
    <mergeCell ref="C5:D5"/>
    <mergeCell ref="G5:H5"/>
    <mergeCell ref="L5:M5"/>
    <mergeCell ref="P5:Q5"/>
    <mergeCell ref="A1:I1"/>
    <mergeCell ref="K1:R1"/>
    <mergeCell ref="A3:A8"/>
    <mergeCell ref="B3:E3"/>
    <mergeCell ref="F3:I3"/>
    <mergeCell ref="K3:N3"/>
    <mergeCell ref="O3:R3"/>
    <mergeCell ref="B4:E4"/>
    <mergeCell ref="F4:I4"/>
    <mergeCell ref="K4:N4"/>
  </mergeCells>
  <printOptions/>
  <pageMargins left="0.29" right="0.34" top="0.48" bottom="0.49" header="0.5" footer="0.5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pane xSplit="1" ySplit="8" topLeftCell="C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1" sqref="S11:V18"/>
    </sheetView>
  </sheetViews>
  <sheetFormatPr defaultColWidth="7.99609375" defaultRowHeight="13.5"/>
  <cols>
    <col min="1" max="1" width="14.5546875" style="261" customWidth="1"/>
    <col min="2" max="2" width="7.77734375" style="261" customWidth="1"/>
    <col min="3" max="4" width="8.77734375" style="261" customWidth="1"/>
    <col min="5" max="6" width="7.77734375" style="261" customWidth="1"/>
    <col min="7" max="8" width="8.77734375" style="261" customWidth="1"/>
    <col min="9" max="9" width="7.77734375" style="261" customWidth="1"/>
    <col min="10" max="10" width="2.77734375" style="261" customWidth="1"/>
    <col min="11" max="11" width="7.77734375" style="261" customWidth="1"/>
    <col min="12" max="14" width="8.77734375" style="261" customWidth="1"/>
    <col min="15" max="15" width="7.77734375" style="261" customWidth="1"/>
    <col min="16" max="17" width="8.77734375" style="261" customWidth="1"/>
    <col min="18" max="19" width="7.77734375" style="261" customWidth="1"/>
    <col min="20" max="21" width="8.77734375" style="261" customWidth="1"/>
    <col min="22" max="22" width="7.77734375" style="261" customWidth="1"/>
    <col min="23" max="16384" width="7.99609375" style="261" customWidth="1"/>
  </cols>
  <sheetData>
    <row r="1" spans="1:19" ht="45" customHeight="1">
      <c r="A1" s="1012" t="s">
        <v>838</v>
      </c>
      <c r="B1" s="1012"/>
      <c r="C1" s="1012"/>
      <c r="D1" s="1012"/>
      <c r="E1" s="1012"/>
      <c r="F1" s="1012"/>
      <c r="G1" s="1012"/>
      <c r="H1" s="1012"/>
      <c r="I1" s="1012"/>
      <c r="J1" s="270"/>
      <c r="K1" s="1012" t="s">
        <v>839</v>
      </c>
      <c r="L1" s="1012"/>
      <c r="M1" s="1012"/>
      <c r="N1" s="1012"/>
      <c r="O1" s="1012"/>
      <c r="P1" s="1012"/>
      <c r="Q1" s="1012"/>
      <c r="R1" s="1012"/>
      <c r="S1" s="270"/>
    </row>
    <row r="2" spans="1:22" ht="25.5" customHeight="1" thickBot="1">
      <c r="A2" s="269" t="s">
        <v>52</v>
      </c>
      <c r="B2" s="263"/>
      <c r="C2" s="264"/>
      <c r="D2" s="264" t="s">
        <v>155</v>
      </c>
      <c r="E2" s="264"/>
      <c r="F2" s="264"/>
      <c r="G2" s="264"/>
      <c r="H2" s="264"/>
      <c r="I2" s="264"/>
      <c r="J2" s="265"/>
      <c r="K2" s="264"/>
      <c r="L2" s="264"/>
      <c r="M2" s="264"/>
      <c r="N2" s="264"/>
      <c r="O2" s="264"/>
      <c r="P2" s="264"/>
      <c r="Q2" s="264"/>
      <c r="R2" s="266"/>
      <c r="S2" s="264"/>
      <c r="T2" s="264"/>
      <c r="U2" s="264"/>
      <c r="V2" s="266" t="s">
        <v>840</v>
      </c>
    </row>
    <row r="3" spans="1:22" s="267" customFormat="1" ht="16.5" customHeight="1" thickTop="1">
      <c r="A3" s="871" t="s">
        <v>798</v>
      </c>
      <c r="B3" s="954" t="s">
        <v>0</v>
      </c>
      <c r="C3" s="956"/>
      <c r="D3" s="956"/>
      <c r="E3" s="955"/>
      <c r="F3" s="952" t="s">
        <v>841</v>
      </c>
      <c r="G3" s="960"/>
      <c r="H3" s="960"/>
      <c r="I3" s="960"/>
      <c r="J3" s="181"/>
      <c r="K3" s="956" t="s">
        <v>842</v>
      </c>
      <c r="L3" s="956"/>
      <c r="M3" s="956"/>
      <c r="N3" s="955"/>
      <c r="O3" s="954" t="s">
        <v>843</v>
      </c>
      <c r="P3" s="1057"/>
      <c r="Q3" s="1057"/>
      <c r="R3" s="1057"/>
      <c r="S3" s="954" t="s">
        <v>844</v>
      </c>
      <c r="T3" s="1057"/>
      <c r="U3" s="1057"/>
      <c r="V3" s="1057"/>
    </row>
    <row r="4" spans="1:22" s="267" customFormat="1" ht="16.5" customHeight="1">
      <c r="A4" s="1053"/>
      <c r="B4" s="957" t="s">
        <v>845</v>
      </c>
      <c r="C4" s="963"/>
      <c r="D4" s="963"/>
      <c r="E4" s="964"/>
      <c r="F4" s="957" t="s">
        <v>846</v>
      </c>
      <c r="G4" s="963"/>
      <c r="H4" s="963"/>
      <c r="I4" s="963"/>
      <c r="J4" s="271"/>
      <c r="K4" s="963" t="s">
        <v>847</v>
      </c>
      <c r="L4" s="963"/>
      <c r="M4" s="963"/>
      <c r="N4" s="964"/>
      <c r="O4" s="957" t="s">
        <v>848</v>
      </c>
      <c r="P4" s="963"/>
      <c r="Q4" s="963"/>
      <c r="R4" s="963"/>
      <c r="S4" s="957" t="s">
        <v>849</v>
      </c>
      <c r="T4" s="963"/>
      <c r="U4" s="963"/>
      <c r="V4" s="963"/>
    </row>
    <row r="5" spans="1:22" s="267" customFormat="1" ht="16.5" customHeight="1">
      <c r="A5" s="1053"/>
      <c r="B5" s="183" t="s">
        <v>850</v>
      </c>
      <c r="C5" s="1058" t="s">
        <v>851</v>
      </c>
      <c r="D5" s="1056"/>
      <c r="E5" s="183" t="s">
        <v>852</v>
      </c>
      <c r="F5" s="183" t="s">
        <v>850</v>
      </c>
      <c r="G5" s="1058" t="s">
        <v>851</v>
      </c>
      <c r="H5" s="1056"/>
      <c r="I5" s="183" t="s">
        <v>852</v>
      </c>
      <c r="J5" s="181"/>
      <c r="K5" s="273" t="s">
        <v>850</v>
      </c>
      <c r="L5" s="1055" t="s">
        <v>851</v>
      </c>
      <c r="M5" s="1056"/>
      <c r="N5" s="183" t="s">
        <v>852</v>
      </c>
      <c r="O5" s="183" t="s">
        <v>850</v>
      </c>
      <c r="P5" s="1058" t="s">
        <v>851</v>
      </c>
      <c r="Q5" s="1056"/>
      <c r="R5" s="272" t="s">
        <v>852</v>
      </c>
      <c r="S5" s="183" t="s">
        <v>850</v>
      </c>
      <c r="T5" s="1058" t="s">
        <v>851</v>
      </c>
      <c r="U5" s="1056"/>
      <c r="V5" s="272" t="s">
        <v>852</v>
      </c>
    </row>
    <row r="6" spans="1:22" s="267" customFormat="1" ht="16.5" customHeight="1">
      <c r="A6" s="1053"/>
      <c r="B6" s="274"/>
      <c r="C6" s="957" t="s">
        <v>853</v>
      </c>
      <c r="D6" s="961"/>
      <c r="E6" s="274"/>
      <c r="F6" s="274"/>
      <c r="G6" s="957" t="s">
        <v>853</v>
      </c>
      <c r="H6" s="961"/>
      <c r="I6" s="274"/>
      <c r="J6" s="179"/>
      <c r="K6" s="184"/>
      <c r="L6" s="963" t="s">
        <v>853</v>
      </c>
      <c r="M6" s="961"/>
      <c r="N6" s="274"/>
      <c r="O6" s="274"/>
      <c r="P6" s="957" t="s">
        <v>853</v>
      </c>
      <c r="Q6" s="961"/>
      <c r="R6" s="180"/>
      <c r="S6" s="274"/>
      <c r="T6" s="957" t="s">
        <v>853</v>
      </c>
      <c r="U6" s="961"/>
      <c r="V6" s="180"/>
    </row>
    <row r="7" spans="1:22" s="267" customFormat="1" ht="16.5" customHeight="1">
      <c r="A7" s="1053"/>
      <c r="B7" s="274" t="s">
        <v>854</v>
      </c>
      <c r="C7" s="274" t="s">
        <v>855</v>
      </c>
      <c r="D7" s="274" t="s">
        <v>856</v>
      </c>
      <c r="E7" s="180"/>
      <c r="F7" s="274" t="s">
        <v>857</v>
      </c>
      <c r="G7" s="274" t="s">
        <v>855</v>
      </c>
      <c r="H7" s="274" t="s">
        <v>856</v>
      </c>
      <c r="I7" s="274"/>
      <c r="J7" s="179"/>
      <c r="K7" s="184" t="s">
        <v>857</v>
      </c>
      <c r="L7" s="274" t="s">
        <v>855</v>
      </c>
      <c r="M7" s="274" t="s">
        <v>856</v>
      </c>
      <c r="N7" s="180"/>
      <c r="O7" s="274" t="s">
        <v>857</v>
      </c>
      <c r="P7" s="274" t="s">
        <v>855</v>
      </c>
      <c r="Q7" s="274" t="s">
        <v>856</v>
      </c>
      <c r="R7" s="180"/>
      <c r="S7" s="274" t="s">
        <v>857</v>
      </c>
      <c r="T7" s="274" t="s">
        <v>855</v>
      </c>
      <c r="U7" s="274" t="s">
        <v>856</v>
      </c>
      <c r="V7" s="180"/>
    </row>
    <row r="8" spans="1:22" s="267" customFormat="1" ht="16.5" customHeight="1">
      <c r="A8" s="1054"/>
      <c r="B8" s="275" t="s">
        <v>858</v>
      </c>
      <c r="C8" s="185" t="s">
        <v>859</v>
      </c>
      <c r="D8" s="185" t="s">
        <v>860</v>
      </c>
      <c r="E8" s="225" t="s">
        <v>861</v>
      </c>
      <c r="F8" s="275" t="s">
        <v>858</v>
      </c>
      <c r="G8" s="185" t="s">
        <v>859</v>
      </c>
      <c r="H8" s="185" t="s">
        <v>860</v>
      </c>
      <c r="I8" s="185" t="s">
        <v>861</v>
      </c>
      <c r="J8" s="179"/>
      <c r="K8" s="226" t="s">
        <v>858</v>
      </c>
      <c r="L8" s="185" t="s">
        <v>859</v>
      </c>
      <c r="M8" s="185" t="s">
        <v>860</v>
      </c>
      <c r="N8" s="225" t="s">
        <v>861</v>
      </c>
      <c r="O8" s="275" t="s">
        <v>858</v>
      </c>
      <c r="P8" s="185" t="s">
        <v>859</v>
      </c>
      <c r="Q8" s="185" t="s">
        <v>860</v>
      </c>
      <c r="R8" s="225" t="s">
        <v>861</v>
      </c>
      <c r="S8" s="275" t="s">
        <v>858</v>
      </c>
      <c r="T8" s="185" t="s">
        <v>859</v>
      </c>
      <c r="U8" s="185" t="s">
        <v>860</v>
      </c>
      <c r="V8" s="225" t="s">
        <v>861</v>
      </c>
    </row>
    <row r="9" spans="1:22" ht="54" customHeight="1">
      <c r="A9" s="338">
        <v>2010</v>
      </c>
      <c r="B9" s="335">
        <v>4</v>
      </c>
      <c r="C9" s="335">
        <v>27</v>
      </c>
      <c r="D9" s="335">
        <v>182</v>
      </c>
      <c r="E9" s="335">
        <v>22</v>
      </c>
      <c r="F9" s="335">
        <v>2</v>
      </c>
      <c r="G9" s="335" t="s">
        <v>179</v>
      </c>
      <c r="H9" s="335">
        <v>156</v>
      </c>
      <c r="I9" s="335">
        <v>11</v>
      </c>
      <c r="J9" s="335"/>
      <c r="K9" s="335">
        <v>2</v>
      </c>
      <c r="L9" s="335">
        <v>27</v>
      </c>
      <c r="M9" s="335">
        <v>26</v>
      </c>
      <c r="N9" s="335">
        <v>11</v>
      </c>
      <c r="O9" s="335" t="s">
        <v>179</v>
      </c>
      <c r="P9" s="335" t="s">
        <v>179</v>
      </c>
      <c r="Q9" s="335" t="s">
        <v>179</v>
      </c>
      <c r="R9" s="335" t="s">
        <v>179</v>
      </c>
      <c r="S9" s="335" t="s">
        <v>179</v>
      </c>
      <c r="T9" s="335" t="s">
        <v>179</v>
      </c>
      <c r="U9" s="335" t="s">
        <v>179</v>
      </c>
      <c r="V9" s="335" t="s">
        <v>179</v>
      </c>
    </row>
    <row r="10" spans="1:22" ht="54" customHeight="1">
      <c r="A10" s="338">
        <v>2011</v>
      </c>
      <c r="B10" s="335">
        <v>5</v>
      </c>
      <c r="C10" s="335">
        <v>9</v>
      </c>
      <c r="D10" s="335">
        <v>114</v>
      </c>
      <c r="E10" s="335">
        <v>51</v>
      </c>
      <c r="F10" s="335">
        <v>2</v>
      </c>
      <c r="G10" s="335" t="s">
        <v>179</v>
      </c>
      <c r="H10" s="335">
        <v>55</v>
      </c>
      <c r="I10" s="335">
        <v>31</v>
      </c>
      <c r="J10" s="335"/>
      <c r="K10" s="335">
        <v>1</v>
      </c>
      <c r="L10" s="335">
        <v>9</v>
      </c>
      <c r="M10" s="335">
        <v>9</v>
      </c>
      <c r="N10" s="335">
        <v>5</v>
      </c>
      <c r="O10" s="596" t="s">
        <v>179</v>
      </c>
      <c r="P10" s="596" t="s">
        <v>179</v>
      </c>
      <c r="Q10" s="596" t="s">
        <v>179</v>
      </c>
      <c r="R10" s="596" t="s">
        <v>179</v>
      </c>
      <c r="S10" s="596">
        <v>2</v>
      </c>
      <c r="T10" s="596" t="s">
        <v>179</v>
      </c>
      <c r="U10" s="596">
        <v>50</v>
      </c>
      <c r="V10" s="596">
        <v>15</v>
      </c>
    </row>
    <row r="11" spans="1:22" s="737" customFormat="1" ht="54" customHeight="1">
      <c r="A11" s="734">
        <v>2012</v>
      </c>
      <c r="B11" s="735">
        <f>SUM(B12:B18)</f>
        <v>7</v>
      </c>
      <c r="C11" s="735">
        <f>SUM(C12:C18)</f>
        <v>24</v>
      </c>
      <c r="D11" s="735">
        <f>SUM(D12:D18)</f>
        <v>198</v>
      </c>
      <c r="E11" s="735">
        <f>SUM(E12:E18)</f>
        <v>30</v>
      </c>
      <c r="F11" s="735">
        <f>SUM(F12:F18)</f>
        <v>3</v>
      </c>
      <c r="G11" s="335" t="s">
        <v>179</v>
      </c>
      <c r="H11" s="735">
        <f>SUM(H12:H18)</f>
        <v>128</v>
      </c>
      <c r="I11" s="735">
        <f>SUM(I12:I18)</f>
        <v>14</v>
      </c>
      <c r="J11" s="735"/>
      <c r="K11" s="735">
        <f>SUM(K12:K18)</f>
        <v>2</v>
      </c>
      <c r="L11" s="735">
        <f>SUM(L12:L18)</f>
        <v>24</v>
      </c>
      <c r="M11" s="735">
        <f>SUM(M12:M18)</f>
        <v>10</v>
      </c>
      <c r="N11" s="735">
        <f>SUM(N12:N18)</f>
        <v>10</v>
      </c>
      <c r="O11" s="335" t="s">
        <v>179</v>
      </c>
      <c r="P11" s="335" t="s">
        <v>179</v>
      </c>
      <c r="Q11" s="335" t="s">
        <v>179</v>
      </c>
      <c r="R11" s="335" t="s">
        <v>179</v>
      </c>
      <c r="S11" s="736">
        <v>2</v>
      </c>
      <c r="T11" s="335" t="s">
        <v>179</v>
      </c>
      <c r="U11" s="735">
        <f>SUM(U12:U18)</f>
        <v>60</v>
      </c>
      <c r="V11" s="735">
        <f>SUM(V12:V18)</f>
        <v>6</v>
      </c>
    </row>
    <row r="12" spans="1:22" ht="54" customHeight="1">
      <c r="A12" s="315" t="s">
        <v>909</v>
      </c>
      <c r="B12" s="335">
        <v>3</v>
      </c>
      <c r="C12" s="738">
        <v>9</v>
      </c>
      <c r="D12" s="335">
        <v>90</v>
      </c>
      <c r="E12" s="335">
        <v>13</v>
      </c>
      <c r="F12" s="738">
        <v>1</v>
      </c>
      <c r="G12" s="335" t="s">
        <v>179</v>
      </c>
      <c r="H12" s="738">
        <v>58</v>
      </c>
      <c r="I12" s="738">
        <v>5</v>
      </c>
      <c r="J12" s="335"/>
      <c r="K12" s="738">
        <v>1</v>
      </c>
      <c r="L12" s="738">
        <v>9</v>
      </c>
      <c r="M12" s="738">
        <v>5</v>
      </c>
      <c r="N12" s="738">
        <v>5</v>
      </c>
      <c r="O12" s="335" t="s">
        <v>179</v>
      </c>
      <c r="P12" s="335" t="s">
        <v>179</v>
      </c>
      <c r="Q12" s="335" t="s">
        <v>179</v>
      </c>
      <c r="R12" s="335" t="s">
        <v>179</v>
      </c>
      <c r="S12" s="596">
        <v>1</v>
      </c>
      <c r="T12" s="335" t="s">
        <v>179</v>
      </c>
      <c r="U12" s="596">
        <v>27</v>
      </c>
      <c r="V12" s="596">
        <v>3</v>
      </c>
    </row>
    <row r="13" spans="1:22" ht="54" customHeight="1">
      <c r="A13" s="315" t="s">
        <v>910</v>
      </c>
      <c r="B13" s="335" t="s">
        <v>179</v>
      </c>
      <c r="C13" s="335" t="s">
        <v>179</v>
      </c>
      <c r="D13" s="335" t="s">
        <v>179</v>
      </c>
      <c r="E13" s="335" t="s">
        <v>179</v>
      </c>
      <c r="F13" s="335" t="s">
        <v>179</v>
      </c>
      <c r="G13" s="335" t="s">
        <v>179</v>
      </c>
      <c r="H13" s="335" t="s">
        <v>179</v>
      </c>
      <c r="I13" s="335" t="s">
        <v>179</v>
      </c>
      <c r="J13" s="335"/>
      <c r="K13" s="335" t="s">
        <v>179</v>
      </c>
      <c r="L13" s="335" t="s">
        <v>179</v>
      </c>
      <c r="M13" s="335" t="s">
        <v>179</v>
      </c>
      <c r="N13" s="335" t="s">
        <v>179</v>
      </c>
      <c r="O13" s="335" t="s">
        <v>179</v>
      </c>
      <c r="P13" s="335" t="s">
        <v>179</v>
      </c>
      <c r="Q13" s="335" t="s">
        <v>179</v>
      </c>
      <c r="R13" s="335" t="s">
        <v>179</v>
      </c>
      <c r="S13" s="335" t="s">
        <v>179</v>
      </c>
      <c r="T13" s="335" t="s">
        <v>179</v>
      </c>
      <c r="U13" s="335" t="s">
        <v>179</v>
      </c>
      <c r="V13" s="335" t="s">
        <v>179</v>
      </c>
    </row>
    <row r="14" spans="1:22" ht="54" customHeight="1">
      <c r="A14" s="315" t="s">
        <v>911</v>
      </c>
      <c r="B14" s="335" t="s">
        <v>179</v>
      </c>
      <c r="C14" s="335" t="s">
        <v>179</v>
      </c>
      <c r="D14" s="335" t="s">
        <v>179</v>
      </c>
      <c r="E14" s="335" t="s">
        <v>179</v>
      </c>
      <c r="F14" s="335" t="s">
        <v>179</v>
      </c>
      <c r="G14" s="335" t="s">
        <v>179</v>
      </c>
      <c r="H14" s="335" t="s">
        <v>179</v>
      </c>
      <c r="I14" s="335" t="s">
        <v>179</v>
      </c>
      <c r="J14" s="335"/>
      <c r="K14" s="335" t="s">
        <v>179</v>
      </c>
      <c r="L14" s="335" t="s">
        <v>179</v>
      </c>
      <c r="M14" s="335" t="s">
        <v>179</v>
      </c>
      <c r="N14" s="335" t="s">
        <v>179</v>
      </c>
      <c r="O14" s="335" t="s">
        <v>179</v>
      </c>
      <c r="P14" s="335" t="s">
        <v>179</v>
      </c>
      <c r="Q14" s="335" t="s">
        <v>179</v>
      </c>
      <c r="R14" s="335" t="s">
        <v>179</v>
      </c>
      <c r="S14" s="335" t="s">
        <v>179</v>
      </c>
      <c r="T14" s="335" t="s">
        <v>179</v>
      </c>
      <c r="U14" s="335" t="s">
        <v>179</v>
      </c>
      <c r="V14" s="335" t="s">
        <v>179</v>
      </c>
    </row>
    <row r="15" spans="1:22" ht="54" customHeight="1">
      <c r="A15" s="315" t="s">
        <v>912</v>
      </c>
      <c r="B15" s="335">
        <v>1</v>
      </c>
      <c r="C15" s="335" t="s">
        <v>179</v>
      </c>
      <c r="D15" s="335">
        <v>22</v>
      </c>
      <c r="E15" s="335">
        <v>4</v>
      </c>
      <c r="F15" s="335">
        <v>1</v>
      </c>
      <c r="G15" s="335" t="s">
        <v>179</v>
      </c>
      <c r="H15" s="335">
        <v>22</v>
      </c>
      <c r="I15" s="335">
        <v>4</v>
      </c>
      <c r="J15" s="335"/>
      <c r="K15" s="335" t="s">
        <v>179</v>
      </c>
      <c r="L15" s="335" t="s">
        <v>179</v>
      </c>
      <c r="M15" s="335" t="s">
        <v>179</v>
      </c>
      <c r="N15" s="335" t="s">
        <v>179</v>
      </c>
      <c r="O15" s="335" t="s">
        <v>179</v>
      </c>
      <c r="P15" s="335" t="s">
        <v>179</v>
      </c>
      <c r="Q15" s="335" t="s">
        <v>179</v>
      </c>
      <c r="R15" s="335" t="s">
        <v>179</v>
      </c>
      <c r="S15" s="335" t="s">
        <v>179</v>
      </c>
      <c r="T15" s="335" t="s">
        <v>179</v>
      </c>
      <c r="U15" s="335" t="s">
        <v>179</v>
      </c>
      <c r="V15" s="335" t="s">
        <v>179</v>
      </c>
    </row>
    <row r="16" spans="1:22" ht="54" customHeight="1">
      <c r="A16" s="315" t="s">
        <v>913</v>
      </c>
      <c r="B16" s="335">
        <v>3</v>
      </c>
      <c r="C16" s="596">
        <v>15</v>
      </c>
      <c r="D16" s="335">
        <v>86</v>
      </c>
      <c r="E16" s="335">
        <v>13</v>
      </c>
      <c r="F16" s="738">
        <v>1</v>
      </c>
      <c r="G16" s="335"/>
      <c r="H16" s="738">
        <v>48</v>
      </c>
      <c r="I16" s="738">
        <v>5</v>
      </c>
      <c r="J16" s="335"/>
      <c r="K16" s="335">
        <v>1</v>
      </c>
      <c r="L16" s="335">
        <v>15</v>
      </c>
      <c r="M16" s="335">
        <v>5</v>
      </c>
      <c r="N16" s="335">
        <v>5</v>
      </c>
      <c r="O16" s="335" t="s">
        <v>179</v>
      </c>
      <c r="P16" s="335" t="s">
        <v>179</v>
      </c>
      <c r="Q16" s="335" t="s">
        <v>179</v>
      </c>
      <c r="R16" s="335" t="s">
        <v>179</v>
      </c>
      <c r="S16" s="335">
        <v>1</v>
      </c>
      <c r="T16" s="335" t="s">
        <v>179</v>
      </c>
      <c r="U16" s="335">
        <v>33</v>
      </c>
      <c r="V16" s="335">
        <v>3</v>
      </c>
    </row>
    <row r="17" spans="1:22" ht="54" customHeight="1">
      <c r="A17" s="315" t="s">
        <v>914</v>
      </c>
      <c r="B17" s="335" t="s">
        <v>179</v>
      </c>
      <c r="C17" s="335" t="s">
        <v>179</v>
      </c>
      <c r="D17" s="335" t="s">
        <v>179</v>
      </c>
      <c r="E17" s="335" t="s">
        <v>179</v>
      </c>
      <c r="F17" s="335" t="s">
        <v>179</v>
      </c>
      <c r="G17" s="335" t="s">
        <v>179</v>
      </c>
      <c r="H17" s="335" t="s">
        <v>179</v>
      </c>
      <c r="I17" s="335" t="s">
        <v>179</v>
      </c>
      <c r="J17" s="335"/>
      <c r="K17" s="335" t="s">
        <v>179</v>
      </c>
      <c r="L17" s="335" t="s">
        <v>179</v>
      </c>
      <c r="M17" s="335" t="s">
        <v>179</v>
      </c>
      <c r="N17" s="335" t="s">
        <v>179</v>
      </c>
      <c r="O17" s="335" t="s">
        <v>179</v>
      </c>
      <c r="P17" s="335" t="s">
        <v>179</v>
      </c>
      <c r="Q17" s="335" t="s">
        <v>179</v>
      </c>
      <c r="R17" s="335" t="s">
        <v>179</v>
      </c>
      <c r="S17" s="335" t="s">
        <v>179</v>
      </c>
      <c r="T17" s="335" t="s">
        <v>179</v>
      </c>
      <c r="U17" s="335" t="s">
        <v>179</v>
      </c>
      <c r="V17" s="335" t="s">
        <v>179</v>
      </c>
    </row>
    <row r="18" spans="1:22" ht="54" customHeight="1" thickBot="1">
      <c r="A18" s="458" t="s">
        <v>915</v>
      </c>
      <c r="B18" s="731" t="s">
        <v>179</v>
      </c>
      <c r="C18" s="731" t="s">
        <v>179</v>
      </c>
      <c r="D18" s="731" t="s">
        <v>179</v>
      </c>
      <c r="E18" s="731" t="s">
        <v>179</v>
      </c>
      <c r="F18" s="731" t="s">
        <v>179</v>
      </c>
      <c r="G18" s="731" t="s">
        <v>179</v>
      </c>
      <c r="H18" s="731" t="s">
        <v>179</v>
      </c>
      <c r="I18" s="731" t="s">
        <v>179</v>
      </c>
      <c r="J18" s="335"/>
      <c r="K18" s="731" t="s">
        <v>179</v>
      </c>
      <c r="L18" s="731" t="s">
        <v>179</v>
      </c>
      <c r="M18" s="731" t="s">
        <v>179</v>
      </c>
      <c r="N18" s="731" t="s">
        <v>179</v>
      </c>
      <c r="O18" s="731" t="s">
        <v>179</v>
      </c>
      <c r="P18" s="731" t="s">
        <v>179</v>
      </c>
      <c r="Q18" s="731" t="s">
        <v>179</v>
      </c>
      <c r="R18" s="731" t="s">
        <v>179</v>
      </c>
      <c r="S18" s="731" t="s">
        <v>179</v>
      </c>
      <c r="T18" s="731" t="s">
        <v>179</v>
      </c>
      <c r="U18" s="731" t="s">
        <v>179</v>
      </c>
      <c r="V18" s="731" t="s">
        <v>179</v>
      </c>
    </row>
    <row r="19" spans="1:22" ht="12" customHeight="1" thickTop="1">
      <c r="A19" s="268" t="s">
        <v>862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</row>
  </sheetData>
  <sheetProtection/>
  <protectedRanges>
    <protectedRange sqref="H12:I12 J12:J18 K12:N12 F16 H16:I16 F12 C12 C16" name="범위1_1_1_1_1_1_1_1_1_1_1_1_1_1"/>
  </protectedRanges>
  <mergeCells count="23">
    <mergeCell ref="P6:Q6"/>
    <mergeCell ref="B3:E3"/>
    <mergeCell ref="O4:R4"/>
    <mergeCell ref="S3:V3"/>
    <mergeCell ref="S4:V4"/>
    <mergeCell ref="T5:U5"/>
    <mergeCell ref="T6:U6"/>
    <mergeCell ref="K3:N3"/>
    <mergeCell ref="C5:D5"/>
    <mergeCell ref="C6:D6"/>
    <mergeCell ref="K4:N4"/>
    <mergeCell ref="F4:I4"/>
    <mergeCell ref="B4:E4"/>
    <mergeCell ref="A1:I1"/>
    <mergeCell ref="K1:R1"/>
    <mergeCell ref="A3:A8"/>
    <mergeCell ref="L5:M5"/>
    <mergeCell ref="L6:M6"/>
    <mergeCell ref="O3:R3"/>
    <mergeCell ref="P5:Q5"/>
    <mergeCell ref="G5:H5"/>
    <mergeCell ref="G6:H6"/>
    <mergeCell ref="F3:I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66" r:id="rId1"/>
  <headerFooter alignWithMargins="0">
    <oddHeader>&amp;L&amp;"굴림체,굵게"&amp;12보건 및 사회보장&amp;R&amp;"굴림체,보통"&amp;12Health &amp; Social Security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pane xSplit="1" ySplit="10" topLeftCell="B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15" sqref="O15"/>
    </sheetView>
  </sheetViews>
  <sheetFormatPr defaultColWidth="8.88671875" defaultRowHeight="13.5"/>
  <cols>
    <col min="1" max="1" width="9.77734375" style="59" customWidth="1"/>
    <col min="2" max="6" width="13.99609375" style="59" customWidth="1"/>
    <col min="7" max="7" width="3.21484375" style="59" customWidth="1"/>
    <col min="8" max="13" width="9.10546875" style="59" customWidth="1"/>
    <col min="14" max="15" width="9.10546875" style="56" customWidth="1"/>
    <col min="16" max="16384" width="8.88671875" style="51" customWidth="1"/>
  </cols>
  <sheetData>
    <row r="1" spans="1:15" s="39" customFormat="1" ht="45" customHeight="1">
      <c r="A1" s="831" t="s">
        <v>536</v>
      </c>
      <c r="B1" s="831"/>
      <c r="C1" s="831"/>
      <c r="D1" s="831"/>
      <c r="E1" s="831"/>
      <c r="F1" s="831"/>
      <c r="G1" s="161"/>
      <c r="H1" s="831" t="s">
        <v>537</v>
      </c>
      <c r="I1" s="831"/>
      <c r="J1" s="831"/>
      <c r="K1" s="831"/>
      <c r="L1" s="831"/>
      <c r="M1" s="831"/>
      <c r="N1" s="831"/>
      <c r="O1" s="831"/>
    </row>
    <row r="2" spans="1:15" s="43" customFormat="1" ht="25.5" customHeight="1" thickBot="1">
      <c r="A2" s="40" t="s">
        <v>538</v>
      </c>
      <c r="B2" s="40"/>
      <c r="C2" s="40"/>
      <c r="D2" s="40"/>
      <c r="E2" s="40"/>
      <c r="F2" s="40"/>
      <c r="H2" s="40"/>
      <c r="I2" s="40"/>
      <c r="J2" s="40"/>
      <c r="K2" s="40"/>
      <c r="L2" s="40"/>
      <c r="M2" s="40"/>
      <c r="N2" s="40"/>
      <c r="O2" s="42" t="s">
        <v>539</v>
      </c>
    </row>
    <row r="3" spans="1:15" s="43" customFormat="1" ht="16.5" customHeight="1" thickTop="1">
      <c r="A3" s="44"/>
      <c r="B3" s="1080" t="s">
        <v>540</v>
      </c>
      <c r="C3" s="1081"/>
      <c r="D3" s="1082"/>
      <c r="E3" s="1060" t="s">
        <v>541</v>
      </c>
      <c r="F3" s="824"/>
      <c r="G3" s="61"/>
      <c r="H3" s="1079" t="s">
        <v>542</v>
      </c>
      <c r="I3" s="824"/>
      <c r="J3" s="824"/>
      <c r="K3" s="824"/>
      <c r="L3" s="824"/>
      <c r="M3" s="824"/>
      <c r="N3" s="1060" t="s">
        <v>543</v>
      </c>
      <c r="O3" s="824"/>
    </row>
    <row r="4" spans="1:15" s="43" customFormat="1" ht="16.5" customHeight="1">
      <c r="A4" s="61"/>
      <c r="B4" s="838"/>
      <c r="C4" s="1059"/>
      <c r="D4" s="839"/>
      <c r="E4" s="838"/>
      <c r="F4" s="1059"/>
      <c r="G4" s="61"/>
      <c r="H4" s="1073" t="s">
        <v>544</v>
      </c>
      <c r="I4" s="1074"/>
      <c r="J4" s="1076" t="s">
        <v>545</v>
      </c>
      <c r="K4" s="1074"/>
      <c r="L4" s="1077" t="s">
        <v>546</v>
      </c>
      <c r="M4" s="1078"/>
      <c r="N4" s="1083" t="s">
        <v>547</v>
      </c>
      <c r="O4" s="1032"/>
    </row>
    <row r="5" spans="1:15" s="43" customFormat="1" ht="16.5" customHeight="1">
      <c r="A5" s="61" t="s">
        <v>136</v>
      </c>
      <c r="B5" s="1068" t="s">
        <v>534</v>
      </c>
      <c r="C5" s="1069"/>
      <c r="D5" s="1070"/>
      <c r="E5" s="1071" t="s">
        <v>548</v>
      </c>
      <c r="F5" s="1072"/>
      <c r="G5" s="257"/>
      <c r="H5" s="1075"/>
      <c r="I5" s="1064"/>
      <c r="J5" s="1063" t="s">
        <v>549</v>
      </c>
      <c r="K5" s="1064"/>
      <c r="L5" s="1065" t="s">
        <v>550</v>
      </c>
      <c r="M5" s="1066"/>
      <c r="N5" s="980" t="s">
        <v>551</v>
      </c>
      <c r="O5" s="837"/>
    </row>
    <row r="6" spans="1:15" s="43" customFormat="1" ht="16.5" customHeight="1">
      <c r="A6" s="61"/>
      <c r="B6" s="229" t="s">
        <v>552</v>
      </c>
      <c r="C6" s="229" t="s">
        <v>553</v>
      </c>
      <c r="D6" s="321" t="s">
        <v>554</v>
      </c>
      <c r="E6" s="229" t="s">
        <v>555</v>
      </c>
      <c r="F6" s="230" t="s">
        <v>554</v>
      </c>
      <c r="G6" s="140"/>
      <c r="H6" s="1059"/>
      <c r="I6" s="1059"/>
      <c r="J6" s="1063" t="s">
        <v>556</v>
      </c>
      <c r="K6" s="1064"/>
      <c r="L6" s="838"/>
      <c r="M6" s="839"/>
      <c r="N6" s="229" t="s">
        <v>557</v>
      </c>
      <c r="O6" s="230" t="s">
        <v>554</v>
      </c>
    </row>
    <row r="7" spans="2:15" s="43" customFormat="1" ht="16.5" customHeight="1">
      <c r="B7" s="139"/>
      <c r="C7" s="139"/>
      <c r="D7" s="140"/>
      <c r="E7" s="139"/>
      <c r="F7" s="227"/>
      <c r="G7" s="140"/>
      <c r="H7" s="1067" t="s">
        <v>558</v>
      </c>
      <c r="I7" s="1062"/>
      <c r="J7" s="1061" t="s">
        <v>559</v>
      </c>
      <c r="K7" s="1062"/>
      <c r="L7" s="825" t="s">
        <v>560</v>
      </c>
      <c r="M7" s="826"/>
      <c r="N7" s="227"/>
      <c r="O7" s="227"/>
    </row>
    <row r="8" spans="1:15" s="43" customFormat="1" ht="16.5" customHeight="1">
      <c r="A8" s="61" t="s">
        <v>561</v>
      </c>
      <c r="B8" s="138"/>
      <c r="C8" s="138"/>
      <c r="D8" s="44"/>
      <c r="E8" s="138"/>
      <c r="F8" s="113"/>
      <c r="G8" s="61"/>
      <c r="H8" s="231" t="s">
        <v>562</v>
      </c>
      <c r="I8" s="292" t="s">
        <v>563</v>
      </c>
      <c r="J8" s="292" t="s">
        <v>562</v>
      </c>
      <c r="K8" s="292" t="s">
        <v>563</v>
      </c>
      <c r="L8" s="292" t="s">
        <v>562</v>
      </c>
      <c r="M8" s="293" t="s">
        <v>563</v>
      </c>
      <c r="N8" s="138"/>
      <c r="O8" s="113"/>
    </row>
    <row r="9" spans="1:15" s="43" customFormat="1" ht="16.5" customHeight="1">
      <c r="A9" s="61"/>
      <c r="B9" s="139" t="s">
        <v>564</v>
      </c>
      <c r="C9" s="139" t="s">
        <v>565</v>
      </c>
      <c r="D9" s="140" t="s">
        <v>566</v>
      </c>
      <c r="E9" s="139" t="s">
        <v>564</v>
      </c>
      <c r="F9" s="140" t="s">
        <v>566</v>
      </c>
      <c r="G9" s="140"/>
      <c r="H9" s="291" t="s">
        <v>564</v>
      </c>
      <c r="I9" s="140" t="s">
        <v>566</v>
      </c>
      <c r="J9" s="139" t="s">
        <v>564</v>
      </c>
      <c r="K9" s="140" t="s">
        <v>566</v>
      </c>
      <c r="L9" s="139" t="s">
        <v>564</v>
      </c>
      <c r="M9" s="140" t="s">
        <v>566</v>
      </c>
      <c r="N9" s="139" t="s">
        <v>567</v>
      </c>
      <c r="O9" s="140" t="s">
        <v>566</v>
      </c>
    </row>
    <row r="10" spans="1:15" s="43" customFormat="1" ht="16.5" customHeight="1">
      <c r="A10" s="63"/>
      <c r="B10" s="232" t="s">
        <v>568</v>
      </c>
      <c r="C10" s="232" t="s">
        <v>569</v>
      </c>
      <c r="D10" s="171" t="s">
        <v>570</v>
      </c>
      <c r="E10" s="232" t="s">
        <v>568</v>
      </c>
      <c r="F10" s="207" t="s">
        <v>570</v>
      </c>
      <c r="G10" s="140"/>
      <c r="H10" s="258" t="s">
        <v>568</v>
      </c>
      <c r="I10" s="207" t="s">
        <v>570</v>
      </c>
      <c r="J10" s="232" t="s">
        <v>568</v>
      </c>
      <c r="K10" s="207" t="s">
        <v>570</v>
      </c>
      <c r="L10" s="232" t="s">
        <v>568</v>
      </c>
      <c r="M10" s="207" t="s">
        <v>570</v>
      </c>
      <c r="N10" s="141" t="s">
        <v>571</v>
      </c>
      <c r="O10" s="207" t="s">
        <v>570</v>
      </c>
    </row>
    <row r="11" spans="1:15" s="43" customFormat="1" ht="85.5" customHeight="1">
      <c r="A11" s="117">
        <v>2008</v>
      </c>
      <c r="B11" s="46">
        <v>1109</v>
      </c>
      <c r="C11" s="46">
        <v>2</v>
      </c>
      <c r="D11" s="46">
        <v>1931</v>
      </c>
      <c r="E11" s="46">
        <v>1008</v>
      </c>
      <c r="F11" s="46">
        <v>1623</v>
      </c>
      <c r="G11" s="46"/>
      <c r="H11" s="75">
        <v>11</v>
      </c>
      <c r="I11" s="75">
        <v>20</v>
      </c>
      <c r="J11" s="75">
        <v>11</v>
      </c>
      <c r="K11" s="75">
        <v>20</v>
      </c>
      <c r="L11" s="303" t="s">
        <v>572</v>
      </c>
      <c r="M11" s="303" t="s">
        <v>572</v>
      </c>
      <c r="N11" s="46">
        <v>2</v>
      </c>
      <c r="O11" s="46">
        <v>51</v>
      </c>
    </row>
    <row r="12" spans="1:15" s="354" customFormat="1" ht="85.5" customHeight="1">
      <c r="A12" s="375">
        <v>2009</v>
      </c>
      <c r="B12" s="361">
        <f>SUM(E12,H12)</f>
        <v>1066</v>
      </c>
      <c r="C12" s="362">
        <f>SUM(N12)</f>
        <v>2</v>
      </c>
      <c r="D12" s="363">
        <f>F12+I12+O12</f>
        <v>1917</v>
      </c>
      <c r="E12" s="361">
        <v>1055</v>
      </c>
      <c r="F12" s="364">
        <v>1829</v>
      </c>
      <c r="G12" s="363"/>
      <c r="H12" s="363">
        <f>SUM(J12,L12)</f>
        <v>11</v>
      </c>
      <c r="I12" s="363">
        <f>SUM(K12,M12)</f>
        <v>24</v>
      </c>
      <c r="J12" s="363">
        <v>11</v>
      </c>
      <c r="K12" s="363">
        <v>24</v>
      </c>
      <c r="L12" s="365" t="s">
        <v>572</v>
      </c>
      <c r="M12" s="365" t="s">
        <v>572</v>
      </c>
      <c r="N12" s="363">
        <v>2</v>
      </c>
      <c r="O12" s="362">
        <v>64</v>
      </c>
    </row>
    <row r="13" spans="1:15" s="354" customFormat="1" ht="85.5" customHeight="1">
      <c r="A13" s="375">
        <v>2010</v>
      </c>
      <c r="B13" s="361">
        <v>1005</v>
      </c>
      <c r="C13" s="362">
        <v>3</v>
      </c>
      <c r="D13" s="363">
        <v>1794</v>
      </c>
      <c r="E13" s="361">
        <v>992</v>
      </c>
      <c r="F13" s="364">
        <v>1699</v>
      </c>
      <c r="G13" s="363"/>
      <c r="H13" s="363">
        <v>13</v>
      </c>
      <c r="I13" s="363">
        <v>30</v>
      </c>
      <c r="J13" s="363">
        <v>13</v>
      </c>
      <c r="K13" s="363">
        <v>30</v>
      </c>
      <c r="L13" s="332" t="s">
        <v>572</v>
      </c>
      <c r="M13" s="332" t="s">
        <v>572</v>
      </c>
      <c r="N13" s="363">
        <v>3</v>
      </c>
      <c r="O13" s="362">
        <v>65</v>
      </c>
    </row>
    <row r="14" spans="1:15" s="609" customFormat="1" ht="85.5" customHeight="1">
      <c r="A14" s="642">
        <v>2011</v>
      </c>
      <c r="B14" s="364">
        <v>874</v>
      </c>
      <c r="C14" s="362">
        <v>5</v>
      </c>
      <c r="D14" s="363">
        <f>SUM(F14,I14,O14)</f>
        <v>1531</v>
      </c>
      <c r="E14" s="364">
        <v>860</v>
      </c>
      <c r="F14" s="364">
        <v>1444</v>
      </c>
      <c r="G14" s="363"/>
      <c r="H14" s="363">
        <v>14</v>
      </c>
      <c r="I14" s="363">
        <v>34</v>
      </c>
      <c r="J14" s="363">
        <v>14</v>
      </c>
      <c r="K14" s="363">
        <v>34</v>
      </c>
      <c r="L14" s="559">
        <v>0</v>
      </c>
      <c r="M14" s="559">
        <v>0</v>
      </c>
      <c r="N14" s="363">
        <v>5</v>
      </c>
      <c r="O14" s="362">
        <v>53</v>
      </c>
    </row>
    <row r="15" spans="1:15" s="733" customFormat="1" ht="85.5" customHeight="1" thickBot="1">
      <c r="A15" s="643">
        <v>2012</v>
      </c>
      <c r="B15" s="608">
        <v>817</v>
      </c>
      <c r="C15" s="739">
        <v>5</v>
      </c>
      <c r="D15" s="744">
        <v>1371</v>
      </c>
      <c r="E15" s="608">
        <v>803</v>
      </c>
      <c r="F15" s="732">
        <v>1317</v>
      </c>
      <c r="G15" s="366"/>
      <c r="H15" s="732">
        <v>14</v>
      </c>
      <c r="I15" s="732">
        <v>14</v>
      </c>
      <c r="J15" s="732">
        <v>14</v>
      </c>
      <c r="K15" s="732">
        <v>14</v>
      </c>
      <c r="L15" s="731" t="s">
        <v>179</v>
      </c>
      <c r="M15" s="731" t="s">
        <v>179</v>
      </c>
      <c r="N15" s="732">
        <v>5</v>
      </c>
      <c r="O15" s="732">
        <v>54</v>
      </c>
    </row>
    <row r="16" ht="12" customHeight="1" thickTop="1">
      <c r="A16" s="56" t="s">
        <v>535</v>
      </c>
    </row>
    <row r="17" spans="1:15" s="228" customFormat="1" ht="13.5" customHeight="1">
      <c r="A17" s="53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53"/>
      <c r="O17" s="53"/>
    </row>
    <row r="18" spans="1:15" s="228" customFormat="1" ht="13.5" customHeight="1">
      <c r="A18" s="53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53"/>
      <c r="O18" s="53"/>
    </row>
    <row r="19" spans="1:15" s="228" customFormat="1" ht="13.5" customHeight="1">
      <c r="A19" s="53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53"/>
      <c r="O19" s="53"/>
    </row>
  </sheetData>
  <sheetProtection/>
  <mergeCells count="24">
    <mergeCell ref="A1:F1"/>
    <mergeCell ref="H1:O1"/>
    <mergeCell ref="H3:M3"/>
    <mergeCell ref="N3:O3"/>
    <mergeCell ref="B3:D3"/>
    <mergeCell ref="B4:D4"/>
    <mergeCell ref="E4:F4"/>
    <mergeCell ref="N4:O4"/>
    <mergeCell ref="B5:D5"/>
    <mergeCell ref="E5:F5"/>
    <mergeCell ref="H4:I4"/>
    <mergeCell ref="H5:I5"/>
    <mergeCell ref="N5:O5"/>
    <mergeCell ref="J4:K4"/>
    <mergeCell ref="L4:M4"/>
    <mergeCell ref="H6:I6"/>
    <mergeCell ref="E3:F3"/>
    <mergeCell ref="J7:K7"/>
    <mergeCell ref="L7:M7"/>
    <mergeCell ref="J5:K5"/>
    <mergeCell ref="L5:M5"/>
    <mergeCell ref="J6:K6"/>
    <mergeCell ref="H7:I7"/>
    <mergeCell ref="L6:M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3"/>
  <headerFooter alignWithMargins="0">
    <oddHeader>&amp;L&amp;"굴림체,굵게"&amp;12보건 및 사회보장&amp;R&amp;"Times New Roman,보통"&amp;12 Health &amp;"굴림체,보통"＆&amp;"Times New Roman,보통" Social Security</oddHead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H7">
      <selection activeCell="I11" sqref="I11:V18"/>
    </sheetView>
  </sheetViews>
  <sheetFormatPr defaultColWidth="8.88671875" defaultRowHeight="13.5"/>
  <cols>
    <col min="1" max="1" width="14.5546875" style="242" customWidth="1"/>
    <col min="2" max="2" width="11.3359375" style="59" customWidth="1"/>
    <col min="3" max="7" width="11.3359375" style="241" customWidth="1"/>
    <col min="8" max="8" width="2.77734375" style="241" customWidth="1"/>
    <col min="9" max="12" width="11.88671875" style="241" customWidth="1"/>
    <col min="13" max="14" width="11.88671875" style="59" customWidth="1"/>
    <col min="15" max="16" width="11.88671875" style="241" customWidth="1"/>
    <col min="17" max="18" width="11.88671875" style="59" customWidth="1"/>
    <col min="19" max="20" width="11.88671875" style="241" customWidth="1"/>
    <col min="21" max="22" width="11.88671875" style="59" customWidth="1"/>
    <col min="23" max="16384" width="8.88671875" style="241" customWidth="1"/>
  </cols>
  <sheetData>
    <row r="1" spans="1:22" s="233" customFormat="1" ht="45" customHeight="1">
      <c r="A1" s="1088" t="s">
        <v>863</v>
      </c>
      <c r="B1" s="1088"/>
      <c r="C1" s="1088"/>
      <c r="D1" s="1088"/>
      <c r="E1" s="1088"/>
      <c r="F1" s="1088"/>
      <c r="G1" s="1088"/>
      <c r="H1" s="243"/>
      <c r="I1" s="831" t="s">
        <v>864</v>
      </c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</row>
    <row r="2" spans="1:22" s="236" customFormat="1" ht="25.5" customHeight="1" thickBot="1">
      <c r="A2" s="234" t="s">
        <v>52</v>
      </c>
      <c r="B2" s="72"/>
      <c r="C2" s="235" t="s">
        <v>865</v>
      </c>
      <c r="D2" s="235"/>
      <c r="E2" s="235"/>
      <c r="F2" s="235"/>
      <c r="G2" s="235"/>
      <c r="I2" s="235"/>
      <c r="J2" s="235"/>
      <c r="K2" s="235"/>
      <c r="L2" s="235"/>
      <c r="M2" s="72"/>
      <c r="N2" s="237"/>
      <c r="O2" s="235"/>
      <c r="P2" s="235"/>
      <c r="Q2" s="72"/>
      <c r="S2" s="235"/>
      <c r="T2" s="235"/>
      <c r="U2" s="72"/>
      <c r="V2" s="237" t="s">
        <v>840</v>
      </c>
    </row>
    <row r="3" spans="1:22" s="238" customFormat="1" ht="16.5" customHeight="1" thickTop="1">
      <c r="A3" s="224" t="s">
        <v>740</v>
      </c>
      <c r="B3" s="1089" t="s">
        <v>22</v>
      </c>
      <c r="C3" s="994"/>
      <c r="D3" s="994"/>
      <c r="E3" s="1000"/>
      <c r="F3" s="1086" t="s">
        <v>866</v>
      </c>
      <c r="G3" s="1087"/>
      <c r="H3" s="246"/>
      <c r="I3" s="1084" t="s">
        <v>867</v>
      </c>
      <c r="J3" s="1085"/>
      <c r="K3" s="993" t="s">
        <v>868</v>
      </c>
      <c r="L3" s="994"/>
      <c r="M3" s="994"/>
      <c r="N3" s="994"/>
      <c r="O3" s="993" t="s">
        <v>869</v>
      </c>
      <c r="P3" s="994"/>
      <c r="Q3" s="994"/>
      <c r="R3" s="994"/>
      <c r="S3" s="993" t="s">
        <v>870</v>
      </c>
      <c r="T3" s="994"/>
      <c r="U3" s="994"/>
      <c r="V3" s="994"/>
    </row>
    <row r="4" spans="1:22" s="238" customFormat="1" ht="16.5" customHeight="1">
      <c r="A4" s="224" t="s">
        <v>749</v>
      </c>
      <c r="B4" s="138" t="s">
        <v>23</v>
      </c>
      <c r="C4" s="247" t="s">
        <v>24</v>
      </c>
      <c r="D4" s="247" t="s">
        <v>25</v>
      </c>
      <c r="E4" s="248" t="s">
        <v>871</v>
      </c>
      <c r="F4" s="44" t="s">
        <v>23</v>
      </c>
      <c r="G4" s="249" t="s">
        <v>24</v>
      </c>
      <c r="H4" s="246"/>
      <c r="I4" s="247" t="s">
        <v>25</v>
      </c>
      <c r="J4" s="248" t="s">
        <v>871</v>
      </c>
      <c r="K4" s="44" t="s">
        <v>23</v>
      </c>
      <c r="L4" s="249" t="s">
        <v>24</v>
      </c>
      <c r="M4" s="248" t="s">
        <v>25</v>
      </c>
      <c r="N4" s="249" t="s">
        <v>871</v>
      </c>
      <c r="O4" s="64" t="s">
        <v>23</v>
      </c>
      <c r="P4" s="249" t="s">
        <v>24</v>
      </c>
      <c r="Q4" s="248" t="s">
        <v>25</v>
      </c>
      <c r="R4" s="248" t="s">
        <v>871</v>
      </c>
      <c r="S4" s="44" t="s">
        <v>23</v>
      </c>
      <c r="T4" s="249" t="s">
        <v>24</v>
      </c>
      <c r="U4" s="248" t="s">
        <v>25</v>
      </c>
      <c r="V4" s="249" t="s">
        <v>871</v>
      </c>
    </row>
    <row r="5" spans="1:22" s="238" customFormat="1" ht="16.5" customHeight="1">
      <c r="A5" s="224" t="s">
        <v>758</v>
      </c>
      <c r="B5" s="138" t="s">
        <v>872</v>
      </c>
      <c r="C5" s="247"/>
      <c r="D5" s="247"/>
      <c r="E5" s="138" t="s">
        <v>873</v>
      </c>
      <c r="F5" s="138" t="s">
        <v>872</v>
      </c>
      <c r="G5" s="250"/>
      <c r="H5" s="246"/>
      <c r="I5" s="247"/>
      <c r="J5" s="138" t="s">
        <v>873</v>
      </c>
      <c r="K5" s="138" t="s">
        <v>872</v>
      </c>
      <c r="L5" s="246"/>
      <c r="M5" s="251"/>
      <c r="N5" s="113" t="s">
        <v>874</v>
      </c>
      <c r="O5" s="138" t="s">
        <v>872</v>
      </c>
      <c r="P5" s="246"/>
      <c r="Q5" s="251"/>
      <c r="R5" s="113" t="s">
        <v>874</v>
      </c>
      <c r="S5" s="138" t="s">
        <v>872</v>
      </c>
      <c r="T5" s="246"/>
      <c r="U5" s="251"/>
      <c r="V5" s="113" t="s">
        <v>874</v>
      </c>
    </row>
    <row r="6" spans="1:22" s="238" customFormat="1" ht="16.5" customHeight="1">
      <c r="A6" s="252" t="s">
        <v>141</v>
      </c>
      <c r="B6" s="68" t="s">
        <v>875</v>
      </c>
      <c r="C6" s="245" t="s">
        <v>876</v>
      </c>
      <c r="D6" s="245" t="s">
        <v>877</v>
      </c>
      <c r="E6" s="253" t="s">
        <v>878</v>
      </c>
      <c r="F6" s="68" t="s">
        <v>875</v>
      </c>
      <c r="G6" s="244" t="s">
        <v>876</v>
      </c>
      <c r="H6" s="246"/>
      <c r="I6" s="245" t="s">
        <v>877</v>
      </c>
      <c r="J6" s="253" t="s">
        <v>878</v>
      </c>
      <c r="K6" s="68" t="s">
        <v>875</v>
      </c>
      <c r="L6" s="244" t="s">
        <v>876</v>
      </c>
      <c r="M6" s="254" t="s">
        <v>877</v>
      </c>
      <c r="N6" s="255" t="s">
        <v>878</v>
      </c>
      <c r="O6" s="68" t="s">
        <v>875</v>
      </c>
      <c r="P6" s="244" t="s">
        <v>876</v>
      </c>
      <c r="Q6" s="254" t="s">
        <v>877</v>
      </c>
      <c r="R6" s="255" t="s">
        <v>878</v>
      </c>
      <c r="S6" s="68" t="s">
        <v>875</v>
      </c>
      <c r="T6" s="244" t="s">
        <v>876</v>
      </c>
      <c r="U6" s="254" t="s">
        <v>877</v>
      </c>
      <c r="V6" s="255" t="s">
        <v>878</v>
      </c>
    </row>
    <row r="7" spans="1:22" s="51" customFormat="1" ht="41.25" customHeight="1">
      <c r="A7" s="44">
        <v>2008</v>
      </c>
      <c r="B7" s="239" t="s">
        <v>179</v>
      </c>
      <c r="C7" s="239" t="s">
        <v>179</v>
      </c>
      <c r="D7" s="239" t="s">
        <v>179</v>
      </c>
      <c r="E7" s="239" t="s">
        <v>179</v>
      </c>
      <c r="F7" s="239" t="s">
        <v>179</v>
      </c>
      <c r="G7" s="239" t="s">
        <v>179</v>
      </c>
      <c r="H7" s="239"/>
      <c r="I7" s="239" t="s">
        <v>179</v>
      </c>
      <c r="J7" s="239" t="s">
        <v>179</v>
      </c>
      <c r="K7" s="134" t="s">
        <v>179</v>
      </c>
      <c r="L7" s="134" t="s">
        <v>179</v>
      </c>
      <c r="M7" s="134" t="s">
        <v>179</v>
      </c>
      <c r="N7" s="134" t="s">
        <v>179</v>
      </c>
      <c r="O7" s="134" t="s">
        <v>179</v>
      </c>
      <c r="P7" s="134" t="s">
        <v>179</v>
      </c>
      <c r="Q7" s="134" t="s">
        <v>179</v>
      </c>
      <c r="R7" s="134" t="s">
        <v>179</v>
      </c>
      <c r="S7" s="134" t="s">
        <v>179</v>
      </c>
      <c r="T7" s="134" t="s">
        <v>179</v>
      </c>
      <c r="U7" s="134" t="s">
        <v>179</v>
      </c>
      <c r="V7" s="134" t="s">
        <v>179</v>
      </c>
    </row>
    <row r="8" spans="1:22" s="51" customFormat="1" ht="41.25" customHeight="1">
      <c r="A8" s="44">
        <v>2009</v>
      </c>
      <c r="B8" s="304">
        <v>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304"/>
      <c r="I8" s="304">
        <v>0</v>
      </c>
      <c r="J8" s="304">
        <v>0</v>
      </c>
      <c r="K8" s="303">
        <v>0</v>
      </c>
      <c r="L8" s="303">
        <v>0</v>
      </c>
      <c r="M8" s="303">
        <v>0</v>
      </c>
      <c r="N8" s="303">
        <v>0</v>
      </c>
      <c r="O8" s="303">
        <v>0</v>
      </c>
      <c r="P8" s="303">
        <v>0</v>
      </c>
      <c r="Q8" s="303">
        <v>0</v>
      </c>
      <c r="R8" s="303">
        <v>0</v>
      </c>
      <c r="S8" s="303">
        <v>0</v>
      </c>
      <c r="T8" s="303">
        <v>0</v>
      </c>
      <c r="U8" s="303">
        <v>0</v>
      </c>
      <c r="V8" s="303">
        <v>0</v>
      </c>
    </row>
    <row r="9" spans="1:22" s="51" customFormat="1" ht="41.25" customHeight="1">
      <c r="A9" s="44">
        <v>2010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304"/>
      <c r="I9" s="304">
        <v>0</v>
      </c>
      <c r="J9" s="304">
        <v>0</v>
      </c>
      <c r="K9" s="303">
        <v>0</v>
      </c>
      <c r="L9" s="303">
        <v>0</v>
      </c>
      <c r="M9" s="303">
        <v>0</v>
      </c>
      <c r="N9" s="303">
        <v>0</v>
      </c>
      <c r="O9" s="303">
        <v>0</v>
      </c>
      <c r="P9" s="303">
        <v>0</v>
      </c>
      <c r="Q9" s="303">
        <v>0</v>
      </c>
      <c r="R9" s="303">
        <v>0</v>
      </c>
      <c r="S9" s="303">
        <v>0</v>
      </c>
      <c r="T9" s="303">
        <v>0</v>
      </c>
      <c r="U9" s="303">
        <v>0</v>
      </c>
      <c r="V9" s="303">
        <v>0</v>
      </c>
    </row>
    <row r="10" spans="1:22" s="51" customFormat="1" ht="41.25" customHeight="1">
      <c r="A10" s="44">
        <v>2011</v>
      </c>
      <c r="B10" s="304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304"/>
      <c r="I10" s="304">
        <v>0</v>
      </c>
      <c r="J10" s="304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0</v>
      </c>
      <c r="P10" s="303">
        <v>0</v>
      </c>
      <c r="Q10" s="303">
        <v>0</v>
      </c>
      <c r="R10" s="303">
        <v>0</v>
      </c>
      <c r="S10" s="303">
        <v>0</v>
      </c>
      <c r="T10" s="303">
        <v>0</v>
      </c>
      <c r="U10" s="303">
        <v>0</v>
      </c>
      <c r="V10" s="303">
        <v>0</v>
      </c>
    </row>
    <row r="11" spans="1:22" s="301" customFormat="1" ht="41.25" customHeight="1">
      <c r="A11" s="47">
        <v>2012</v>
      </c>
      <c r="B11" s="308">
        <v>0</v>
      </c>
      <c r="C11" s="308">
        <v>0</v>
      </c>
      <c r="D11" s="308">
        <v>0</v>
      </c>
      <c r="E11" s="308">
        <v>0</v>
      </c>
      <c r="F11" s="308">
        <v>0</v>
      </c>
      <c r="G11" s="308">
        <v>0</v>
      </c>
      <c r="H11" s="304"/>
      <c r="I11" s="308">
        <v>0</v>
      </c>
      <c r="J11" s="308">
        <v>0</v>
      </c>
      <c r="K11" s="308">
        <v>0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0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</row>
    <row r="12" spans="1:22" s="51" customFormat="1" ht="41.25" customHeight="1">
      <c r="A12" s="50" t="s">
        <v>764</v>
      </c>
      <c r="B12" s="308">
        <v>0</v>
      </c>
      <c r="C12" s="308">
        <v>0</v>
      </c>
      <c r="D12" s="308">
        <v>0</v>
      </c>
      <c r="E12" s="308">
        <v>0</v>
      </c>
      <c r="F12" s="308">
        <v>0</v>
      </c>
      <c r="G12" s="308">
        <v>0</v>
      </c>
      <c r="H12" s="308"/>
      <c r="I12" s="308">
        <v>0</v>
      </c>
      <c r="J12" s="308">
        <v>0</v>
      </c>
      <c r="K12" s="302">
        <v>0</v>
      </c>
      <c r="L12" s="302">
        <v>0</v>
      </c>
      <c r="M12" s="302">
        <v>0</v>
      </c>
      <c r="N12" s="302">
        <v>0</v>
      </c>
      <c r="O12" s="302">
        <v>0</v>
      </c>
      <c r="P12" s="302">
        <v>0</v>
      </c>
      <c r="Q12" s="302">
        <v>0</v>
      </c>
      <c r="R12" s="302">
        <v>0</v>
      </c>
      <c r="S12" s="302">
        <v>0</v>
      </c>
      <c r="T12" s="302">
        <v>0</v>
      </c>
      <c r="U12" s="302">
        <v>0</v>
      </c>
      <c r="V12" s="302">
        <v>0</v>
      </c>
    </row>
    <row r="13" spans="1:22" s="51" customFormat="1" ht="41.25" customHeight="1">
      <c r="A13" s="50" t="s">
        <v>765</v>
      </c>
      <c r="B13" s="308">
        <v>0</v>
      </c>
      <c r="C13" s="308">
        <v>0</v>
      </c>
      <c r="D13" s="308">
        <v>0</v>
      </c>
      <c r="E13" s="308">
        <v>0</v>
      </c>
      <c r="F13" s="308">
        <v>0</v>
      </c>
      <c r="G13" s="308">
        <v>0</v>
      </c>
      <c r="H13" s="308"/>
      <c r="I13" s="308">
        <v>0</v>
      </c>
      <c r="J13" s="308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0</v>
      </c>
      <c r="T13" s="302">
        <v>0</v>
      </c>
      <c r="U13" s="302">
        <v>0</v>
      </c>
      <c r="V13" s="302">
        <v>0</v>
      </c>
    </row>
    <row r="14" spans="1:22" s="51" customFormat="1" ht="41.25" customHeight="1">
      <c r="A14" s="50" t="s">
        <v>766</v>
      </c>
      <c r="B14" s="308">
        <v>0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08"/>
      <c r="I14" s="308">
        <v>0</v>
      </c>
      <c r="J14" s="308">
        <v>0</v>
      </c>
      <c r="K14" s="302">
        <v>0</v>
      </c>
      <c r="L14" s="302">
        <v>0</v>
      </c>
      <c r="M14" s="302">
        <v>0</v>
      </c>
      <c r="N14" s="302">
        <v>0</v>
      </c>
      <c r="O14" s="302">
        <v>0</v>
      </c>
      <c r="P14" s="302">
        <v>0</v>
      </c>
      <c r="Q14" s="302">
        <v>0</v>
      </c>
      <c r="R14" s="302">
        <v>0</v>
      </c>
      <c r="S14" s="302">
        <v>0</v>
      </c>
      <c r="T14" s="302">
        <v>0</v>
      </c>
      <c r="U14" s="302">
        <v>0</v>
      </c>
      <c r="V14" s="302">
        <v>0</v>
      </c>
    </row>
    <row r="15" spans="1:22" s="51" customFormat="1" ht="41.25" customHeight="1">
      <c r="A15" s="50" t="s">
        <v>767</v>
      </c>
      <c r="B15" s="308">
        <v>0</v>
      </c>
      <c r="C15" s="308">
        <v>0</v>
      </c>
      <c r="D15" s="308">
        <v>0</v>
      </c>
      <c r="E15" s="308">
        <v>0</v>
      </c>
      <c r="F15" s="308">
        <v>0</v>
      </c>
      <c r="G15" s="308">
        <v>0</v>
      </c>
      <c r="H15" s="308"/>
      <c r="I15" s="308">
        <v>0</v>
      </c>
      <c r="J15" s="308">
        <v>0</v>
      </c>
      <c r="K15" s="302">
        <v>0</v>
      </c>
      <c r="L15" s="302">
        <v>0</v>
      </c>
      <c r="M15" s="302">
        <v>0</v>
      </c>
      <c r="N15" s="302">
        <v>0</v>
      </c>
      <c r="O15" s="302">
        <v>0</v>
      </c>
      <c r="P15" s="302">
        <v>0</v>
      </c>
      <c r="Q15" s="302">
        <v>0</v>
      </c>
      <c r="R15" s="302">
        <v>0</v>
      </c>
      <c r="S15" s="302">
        <v>0</v>
      </c>
      <c r="T15" s="302">
        <v>0</v>
      </c>
      <c r="U15" s="302">
        <v>0</v>
      </c>
      <c r="V15" s="302">
        <v>0</v>
      </c>
    </row>
    <row r="16" spans="1:22" s="51" customFormat="1" ht="41.25" customHeight="1">
      <c r="A16" s="50" t="s">
        <v>768</v>
      </c>
      <c r="B16" s="308">
        <v>0</v>
      </c>
      <c r="C16" s="308">
        <v>0</v>
      </c>
      <c r="D16" s="308">
        <v>0</v>
      </c>
      <c r="E16" s="308">
        <v>0</v>
      </c>
      <c r="F16" s="308">
        <v>0</v>
      </c>
      <c r="G16" s="308">
        <v>0</v>
      </c>
      <c r="H16" s="308"/>
      <c r="I16" s="308">
        <v>0</v>
      </c>
      <c r="J16" s="308">
        <v>0</v>
      </c>
      <c r="K16" s="302">
        <v>0</v>
      </c>
      <c r="L16" s="302">
        <v>0</v>
      </c>
      <c r="M16" s="302">
        <v>0</v>
      </c>
      <c r="N16" s="302">
        <v>0</v>
      </c>
      <c r="O16" s="302">
        <v>0</v>
      </c>
      <c r="P16" s="302">
        <v>0</v>
      </c>
      <c r="Q16" s="302">
        <v>0</v>
      </c>
      <c r="R16" s="302">
        <v>0</v>
      </c>
      <c r="S16" s="302">
        <v>0</v>
      </c>
      <c r="T16" s="302">
        <v>0</v>
      </c>
      <c r="U16" s="302">
        <v>0</v>
      </c>
      <c r="V16" s="302">
        <v>0</v>
      </c>
    </row>
    <row r="17" spans="1:22" s="51" customFormat="1" ht="41.25" customHeight="1">
      <c r="A17" s="50" t="s">
        <v>769</v>
      </c>
      <c r="B17" s="308">
        <v>0</v>
      </c>
      <c r="C17" s="308">
        <v>0</v>
      </c>
      <c r="D17" s="308">
        <v>0</v>
      </c>
      <c r="E17" s="308">
        <v>0</v>
      </c>
      <c r="F17" s="308">
        <v>0</v>
      </c>
      <c r="G17" s="308">
        <v>0</v>
      </c>
      <c r="H17" s="308"/>
      <c r="I17" s="308">
        <v>0</v>
      </c>
      <c r="J17" s="308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0</v>
      </c>
      <c r="S17" s="302">
        <v>0</v>
      </c>
      <c r="T17" s="302">
        <v>0</v>
      </c>
      <c r="U17" s="302">
        <v>0</v>
      </c>
      <c r="V17" s="302">
        <v>0</v>
      </c>
    </row>
    <row r="18" spans="1:22" s="51" customFormat="1" ht="41.25" customHeight="1" thickBot="1">
      <c r="A18" s="52" t="s">
        <v>770</v>
      </c>
      <c r="B18" s="333">
        <v>0</v>
      </c>
      <c r="C18" s="334">
        <v>0</v>
      </c>
      <c r="D18" s="334">
        <v>0</v>
      </c>
      <c r="E18" s="334">
        <v>0</v>
      </c>
      <c r="F18" s="334">
        <v>0</v>
      </c>
      <c r="G18" s="334">
        <v>0</v>
      </c>
      <c r="H18" s="308"/>
      <c r="I18" s="334">
        <v>0</v>
      </c>
      <c r="J18" s="334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0</v>
      </c>
      <c r="S18" s="306">
        <v>0</v>
      </c>
      <c r="T18" s="306">
        <v>0</v>
      </c>
      <c r="U18" s="306">
        <v>0</v>
      </c>
      <c r="V18" s="306">
        <v>0</v>
      </c>
    </row>
    <row r="19" spans="1:22" ht="12" customHeight="1" thickTop="1">
      <c r="A19" s="240" t="s">
        <v>771</v>
      </c>
      <c r="N19" s="241"/>
      <c r="R19" s="241"/>
      <c r="V19" s="241"/>
    </row>
    <row r="20" spans="14:22" ht="13.5">
      <c r="N20" s="241"/>
      <c r="R20" s="241"/>
      <c r="V20" s="241"/>
    </row>
    <row r="21" spans="14:22" ht="13.5">
      <c r="N21" s="241"/>
      <c r="R21" s="241"/>
      <c r="V21" s="241"/>
    </row>
    <row r="22" spans="14:22" ht="13.5">
      <c r="N22" s="241"/>
      <c r="R22" s="241"/>
      <c r="V22" s="241"/>
    </row>
    <row r="23" spans="14:22" ht="13.5">
      <c r="N23" s="241"/>
      <c r="R23" s="241"/>
      <c r="V23" s="241"/>
    </row>
    <row r="24" spans="14:22" ht="13.5">
      <c r="N24" s="241"/>
      <c r="R24" s="241"/>
      <c r="V24" s="241"/>
    </row>
    <row r="25" spans="14:22" ht="13.5">
      <c r="N25" s="241"/>
      <c r="R25" s="241"/>
      <c r="V25" s="241"/>
    </row>
    <row r="26" spans="14:22" ht="13.5">
      <c r="N26" s="241"/>
      <c r="R26" s="241"/>
      <c r="V26" s="241"/>
    </row>
    <row r="27" spans="14:22" ht="13.5">
      <c r="N27" s="241"/>
      <c r="R27" s="241"/>
      <c r="V27" s="241"/>
    </row>
    <row r="28" spans="14:22" ht="13.5">
      <c r="N28" s="241"/>
      <c r="R28" s="241"/>
      <c r="V28" s="241"/>
    </row>
    <row r="29" spans="14:22" ht="13.5">
      <c r="N29" s="241"/>
      <c r="R29" s="241"/>
      <c r="V29" s="241"/>
    </row>
    <row r="30" spans="14:22" ht="13.5">
      <c r="N30" s="241"/>
      <c r="R30" s="241"/>
      <c r="V30" s="241"/>
    </row>
    <row r="31" spans="14:22" ht="13.5">
      <c r="N31" s="241"/>
      <c r="R31" s="241"/>
      <c r="V31" s="241"/>
    </row>
  </sheetData>
  <sheetProtection/>
  <mergeCells count="8">
    <mergeCell ref="I3:J3"/>
    <mergeCell ref="K3:N3"/>
    <mergeCell ref="F3:G3"/>
    <mergeCell ref="A1:G1"/>
    <mergeCell ref="B3:E3"/>
    <mergeCell ref="I1:V1"/>
    <mergeCell ref="O3:R3"/>
    <mergeCell ref="S3:V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1" ySplit="6" topLeftCell="B10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E17" sqref="E17"/>
    </sheetView>
  </sheetViews>
  <sheetFormatPr defaultColWidth="8.88671875" defaultRowHeight="13.5"/>
  <cols>
    <col min="1" max="1" width="14.5546875" style="59" customWidth="1"/>
    <col min="2" max="7" width="11.4453125" style="86" customWidth="1"/>
    <col min="8" max="8" width="2.77734375" style="86" customWidth="1"/>
    <col min="9" max="12" width="14.3359375" style="86" customWidth="1"/>
    <col min="13" max="13" width="14.3359375" style="51" customWidth="1"/>
    <col min="14" max="16384" width="8.88671875" style="51" customWidth="1"/>
  </cols>
  <sheetData>
    <row r="1" spans="1:13" s="39" customFormat="1" ht="45" customHeight="1">
      <c r="A1" s="831" t="s">
        <v>252</v>
      </c>
      <c r="B1" s="831"/>
      <c r="C1" s="831"/>
      <c r="D1" s="831"/>
      <c r="E1" s="831"/>
      <c r="F1" s="831"/>
      <c r="G1" s="831"/>
      <c r="H1" s="162"/>
      <c r="I1" s="844" t="s">
        <v>253</v>
      </c>
      <c r="J1" s="844"/>
      <c r="K1" s="844"/>
      <c r="L1" s="844"/>
      <c r="M1" s="844"/>
    </row>
    <row r="2" spans="1:13" s="43" customFormat="1" ht="25.5" customHeight="1" thickBot="1">
      <c r="A2" s="40" t="s">
        <v>137</v>
      </c>
      <c r="B2" s="71"/>
      <c r="C2" s="71"/>
      <c r="D2" s="71"/>
      <c r="E2" s="71"/>
      <c r="F2" s="71"/>
      <c r="G2" s="71"/>
      <c r="H2" s="103"/>
      <c r="I2" s="71"/>
      <c r="J2" s="71"/>
      <c r="K2" s="71"/>
      <c r="M2" s="42" t="s">
        <v>254</v>
      </c>
    </row>
    <row r="3" spans="1:13" s="43" customFormat="1" ht="16.5" customHeight="1" thickTop="1">
      <c r="A3" s="61" t="s">
        <v>255</v>
      </c>
      <c r="B3" s="112" t="s">
        <v>51</v>
      </c>
      <c r="C3" s="845" t="s">
        <v>256</v>
      </c>
      <c r="D3" s="846"/>
      <c r="E3" s="112" t="s">
        <v>58</v>
      </c>
      <c r="F3" s="112" t="s">
        <v>138</v>
      </c>
      <c r="G3" s="69" t="s">
        <v>257</v>
      </c>
      <c r="H3" s="61"/>
      <c r="I3" s="90" t="s">
        <v>258</v>
      </c>
      <c r="J3" s="90" t="s">
        <v>139</v>
      </c>
      <c r="K3" s="112" t="s">
        <v>59</v>
      </c>
      <c r="L3" s="112" t="s">
        <v>60</v>
      </c>
      <c r="M3" s="91" t="s">
        <v>61</v>
      </c>
    </row>
    <row r="4" spans="1:13" s="43" customFormat="1" ht="16.5" customHeight="1">
      <c r="A4" s="61" t="s">
        <v>259</v>
      </c>
      <c r="B4" s="94"/>
      <c r="C4" s="94" t="s">
        <v>62</v>
      </c>
      <c r="D4" s="94" t="s">
        <v>140</v>
      </c>
      <c r="E4" s="94"/>
      <c r="F4" s="94"/>
      <c r="G4" s="113"/>
      <c r="H4" s="61"/>
      <c r="I4" s="89"/>
      <c r="J4" s="89"/>
      <c r="K4" s="94"/>
      <c r="L4" s="94"/>
      <c r="M4" s="96"/>
    </row>
    <row r="5" spans="1:13" s="43" customFormat="1" ht="16.5" customHeight="1">
      <c r="A5" s="61" t="s">
        <v>260</v>
      </c>
      <c r="B5" s="94"/>
      <c r="C5" s="94"/>
      <c r="D5" s="94"/>
      <c r="E5" s="94"/>
      <c r="F5" s="94" t="s">
        <v>261</v>
      </c>
      <c r="G5" s="96"/>
      <c r="H5" s="88"/>
      <c r="I5" s="89"/>
      <c r="J5" s="89"/>
      <c r="K5" s="94"/>
      <c r="L5" s="94" t="s">
        <v>63</v>
      </c>
      <c r="M5" s="104" t="s">
        <v>262</v>
      </c>
    </row>
    <row r="6" spans="1:13" s="43" customFormat="1" ht="16.5" customHeight="1">
      <c r="A6" s="114" t="s">
        <v>141</v>
      </c>
      <c r="B6" s="115" t="s">
        <v>55</v>
      </c>
      <c r="C6" s="115" t="s">
        <v>64</v>
      </c>
      <c r="D6" s="115" t="s">
        <v>65</v>
      </c>
      <c r="E6" s="115" t="s">
        <v>263</v>
      </c>
      <c r="F6" s="115" t="s">
        <v>264</v>
      </c>
      <c r="G6" s="98" t="s">
        <v>67</v>
      </c>
      <c r="H6" s="88"/>
      <c r="I6" s="93" t="s">
        <v>265</v>
      </c>
      <c r="J6" s="93" t="s">
        <v>66</v>
      </c>
      <c r="K6" s="115" t="s">
        <v>266</v>
      </c>
      <c r="L6" s="115" t="s">
        <v>267</v>
      </c>
      <c r="M6" s="105" t="s">
        <v>267</v>
      </c>
    </row>
    <row r="7" spans="1:13" s="43" customFormat="1" ht="41.25" customHeight="1">
      <c r="A7" s="44">
        <v>2008</v>
      </c>
      <c r="B7" s="106">
        <v>64</v>
      </c>
      <c r="C7" s="107">
        <v>8</v>
      </c>
      <c r="D7" s="108" t="s">
        <v>179</v>
      </c>
      <c r="E7" s="107">
        <v>4</v>
      </c>
      <c r="F7" s="107">
        <v>4</v>
      </c>
      <c r="G7" s="108">
        <v>9</v>
      </c>
      <c r="H7" s="107"/>
      <c r="I7" s="309">
        <v>0</v>
      </c>
      <c r="J7" s="108" t="s">
        <v>179</v>
      </c>
      <c r="K7" s="107">
        <v>30</v>
      </c>
      <c r="L7" s="107">
        <v>9</v>
      </c>
      <c r="M7" s="108" t="s">
        <v>179</v>
      </c>
    </row>
    <row r="8" spans="1:13" s="43" customFormat="1" ht="41.25" customHeight="1">
      <c r="A8" s="44">
        <v>2009</v>
      </c>
      <c r="B8" s="106">
        <v>63</v>
      </c>
      <c r="C8" s="107">
        <v>8</v>
      </c>
      <c r="D8" s="307">
        <v>0</v>
      </c>
      <c r="E8" s="107">
        <v>4</v>
      </c>
      <c r="F8" s="107">
        <v>4</v>
      </c>
      <c r="G8" s="307">
        <v>0</v>
      </c>
      <c r="H8" s="107"/>
      <c r="I8" s="309">
        <v>0</v>
      </c>
      <c r="J8" s="108">
        <v>1</v>
      </c>
      <c r="K8" s="107">
        <v>30</v>
      </c>
      <c r="L8" s="107">
        <v>16</v>
      </c>
      <c r="M8" s="307">
        <v>1</v>
      </c>
    </row>
    <row r="9" spans="1:13" s="43" customFormat="1" ht="41.25" customHeight="1">
      <c r="A9" s="44">
        <v>2010</v>
      </c>
      <c r="B9" s="106">
        <v>52</v>
      </c>
      <c r="C9" s="107">
        <v>8</v>
      </c>
      <c r="D9" s="307">
        <v>0</v>
      </c>
      <c r="E9" s="107">
        <v>5</v>
      </c>
      <c r="F9" s="107">
        <v>4</v>
      </c>
      <c r="G9" s="307">
        <v>0</v>
      </c>
      <c r="H9" s="107"/>
      <c r="I9" s="307">
        <v>0</v>
      </c>
      <c r="J9" s="108">
        <v>1</v>
      </c>
      <c r="K9" s="107">
        <v>21</v>
      </c>
      <c r="L9" s="107">
        <v>12</v>
      </c>
      <c r="M9" s="132">
        <v>1</v>
      </c>
    </row>
    <row r="10" spans="1:23" s="43" customFormat="1" ht="41.25" customHeight="1">
      <c r="A10" s="635">
        <v>2011</v>
      </c>
      <c r="B10" s="629">
        <v>55</v>
      </c>
      <c r="C10" s="629">
        <v>8</v>
      </c>
      <c r="D10" s="307">
        <v>0</v>
      </c>
      <c r="E10" s="629">
        <v>4</v>
      </c>
      <c r="F10" s="629">
        <v>4</v>
      </c>
      <c r="G10" s="307">
        <v>0</v>
      </c>
      <c r="H10" s="636"/>
      <c r="I10" s="307">
        <v>0</v>
      </c>
      <c r="J10" s="307">
        <v>0</v>
      </c>
      <c r="K10" s="629">
        <v>27</v>
      </c>
      <c r="L10" s="629">
        <v>12</v>
      </c>
      <c r="M10" s="303">
        <v>0</v>
      </c>
      <c r="N10" s="637"/>
      <c r="O10" s="638"/>
      <c r="P10" s="637"/>
      <c r="Q10" s="638"/>
      <c r="R10" s="637"/>
      <c r="S10" s="637"/>
      <c r="T10" s="637"/>
      <c r="U10" s="637"/>
      <c r="V10" s="637"/>
      <c r="W10" s="638"/>
    </row>
    <row r="11" spans="1:25" s="657" customFormat="1" ht="41.25" customHeight="1">
      <c r="A11" s="384">
        <v>2012</v>
      </c>
      <c r="B11" s="385">
        <f>SUM(B12:B18)</f>
        <v>55</v>
      </c>
      <c r="C11" s="385">
        <f>SUM(C12:C18)</f>
        <v>8</v>
      </c>
      <c r="D11" s="302">
        <v>0</v>
      </c>
      <c r="E11" s="385">
        <f>SUM(E12:E18)</f>
        <v>4</v>
      </c>
      <c r="F11" s="385">
        <f>SUM(F12:F18)</f>
        <v>4</v>
      </c>
      <c r="G11" s="302">
        <v>0</v>
      </c>
      <c r="H11" s="653"/>
      <c r="I11" s="302">
        <v>0</v>
      </c>
      <c r="J11" s="385">
        <f>SUM(J12:J18)</f>
        <v>1</v>
      </c>
      <c r="K11" s="385">
        <f>SUM(K12:K18)</f>
        <v>29</v>
      </c>
      <c r="L11" s="385">
        <f>SUM(L12:L18)</f>
        <v>9</v>
      </c>
      <c r="M11" s="302">
        <v>0</v>
      </c>
      <c r="N11" s="654"/>
      <c r="O11" s="654"/>
      <c r="P11" s="655"/>
      <c r="Q11" s="654"/>
      <c r="R11" s="847"/>
      <c r="S11" s="847"/>
      <c r="T11" s="841"/>
      <c r="U11" s="841"/>
      <c r="V11" s="841"/>
      <c r="W11" s="841"/>
      <c r="X11" s="655"/>
      <c r="Y11" s="656"/>
    </row>
    <row r="12" spans="1:13" s="43" customFormat="1" ht="41.25" customHeight="1">
      <c r="A12" s="50" t="s">
        <v>624</v>
      </c>
      <c r="B12" s="107">
        <v>23</v>
      </c>
      <c r="C12" s="108">
        <v>3</v>
      </c>
      <c r="D12" s="303">
        <v>0</v>
      </c>
      <c r="E12" s="107">
        <v>2</v>
      </c>
      <c r="F12" s="107">
        <v>2</v>
      </c>
      <c r="G12" s="303">
        <v>0</v>
      </c>
      <c r="H12" s="107"/>
      <c r="I12" s="303">
        <v>0</v>
      </c>
      <c r="J12" s="303">
        <v>0</v>
      </c>
      <c r="K12" s="108">
        <v>13</v>
      </c>
      <c r="L12" s="108">
        <v>3</v>
      </c>
      <c r="M12" s="303">
        <v>0</v>
      </c>
    </row>
    <row r="13" spans="1:13" s="43" customFormat="1" ht="41.25" customHeight="1">
      <c r="A13" s="50" t="s">
        <v>625</v>
      </c>
      <c r="B13" s="107">
        <f>SUM(C13:M13)</f>
        <v>5</v>
      </c>
      <c r="C13" s="108">
        <v>1</v>
      </c>
      <c r="D13" s="303">
        <v>0</v>
      </c>
      <c r="E13" s="303">
        <v>0</v>
      </c>
      <c r="F13" s="303">
        <v>0</v>
      </c>
      <c r="G13" s="303">
        <v>0</v>
      </c>
      <c r="H13" s="107"/>
      <c r="I13" s="303">
        <v>0</v>
      </c>
      <c r="J13" s="303">
        <v>0</v>
      </c>
      <c r="K13" s="108">
        <v>2</v>
      </c>
      <c r="L13" s="108">
        <v>2</v>
      </c>
      <c r="M13" s="303">
        <v>0</v>
      </c>
    </row>
    <row r="14" spans="1:13" s="43" customFormat="1" ht="41.25" customHeight="1">
      <c r="A14" s="50" t="s">
        <v>626</v>
      </c>
      <c r="B14" s="303">
        <v>0</v>
      </c>
      <c r="C14" s="303">
        <v>0</v>
      </c>
      <c r="D14" s="303">
        <v>0</v>
      </c>
      <c r="E14" s="303">
        <v>0</v>
      </c>
      <c r="F14" s="303">
        <v>0</v>
      </c>
      <c r="G14" s="303">
        <v>0</v>
      </c>
      <c r="H14" s="107"/>
      <c r="I14" s="303">
        <v>0</v>
      </c>
      <c r="J14" s="303">
        <v>0</v>
      </c>
      <c r="K14" s="303">
        <v>0</v>
      </c>
      <c r="L14" s="303">
        <v>0</v>
      </c>
      <c r="M14" s="303">
        <v>0</v>
      </c>
    </row>
    <row r="15" spans="1:13" s="49" customFormat="1" ht="41.25" customHeight="1">
      <c r="A15" s="50" t="s">
        <v>627</v>
      </c>
      <c r="B15" s="107">
        <v>27</v>
      </c>
      <c r="C15" s="108">
        <v>4</v>
      </c>
      <c r="D15" s="303">
        <v>0</v>
      </c>
      <c r="E15" s="107">
        <v>2</v>
      </c>
      <c r="F15" s="106">
        <v>2</v>
      </c>
      <c r="G15" s="303">
        <v>0</v>
      </c>
      <c r="H15" s="109"/>
      <c r="I15" s="303">
        <v>0</v>
      </c>
      <c r="J15" s="108">
        <v>1</v>
      </c>
      <c r="K15" s="108">
        <v>14</v>
      </c>
      <c r="L15" s="108">
        <v>4</v>
      </c>
      <c r="M15" s="303">
        <v>0</v>
      </c>
    </row>
    <row r="16" spans="1:13" ht="41.25" customHeight="1">
      <c r="A16" s="50" t="s">
        <v>628</v>
      </c>
      <c r="B16" s="303">
        <v>0</v>
      </c>
      <c r="C16" s="303">
        <v>0</v>
      </c>
      <c r="D16" s="303">
        <v>0</v>
      </c>
      <c r="E16" s="303">
        <v>0</v>
      </c>
      <c r="F16" s="303">
        <v>0</v>
      </c>
      <c r="G16" s="303">
        <v>0</v>
      </c>
      <c r="H16" s="110"/>
      <c r="I16" s="303">
        <v>0</v>
      </c>
      <c r="J16" s="303">
        <v>0</v>
      </c>
      <c r="K16" s="303">
        <v>0</v>
      </c>
      <c r="L16" s="303">
        <v>0</v>
      </c>
      <c r="M16" s="303">
        <v>0</v>
      </c>
    </row>
    <row r="17" spans="1:13" ht="41.25" customHeight="1">
      <c r="A17" s="50" t="s">
        <v>629</v>
      </c>
      <c r="B17" s="303">
        <v>0</v>
      </c>
      <c r="C17" s="303">
        <v>0</v>
      </c>
      <c r="D17" s="303">
        <v>0</v>
      </c>
      <c r="E17" s="303">
        <v>0</v>
      </c>
      <c r="F17" s="303">
        <v>0</v>
      </c>
      <c r="G17" s="303">
        <v>0</v>
      </c>
      <c r="H17" s="110"/>
      <c r="I17" s="303">
        <v>0</v>
      </c>
      <c r="J17" s="303">
        <v>0</v>
      </c>
      <c r="K17" s="303">
        <v>0</v>
      </c>
      <c r="L17" s="303">
        <v>0</v>
      </c>
      <c r="M17" s="303">
        <v>0</v>
      </c>
    </row>
    <row r="18" spans="1:13" ht="41.25" customHeight="1" thickBot="1">
      <c r="A18" s="52" t="s">
        <v>630</v>
      </c>
      <c r="B18" s="300">
        <v>0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110"/>
      <c r="I18" s="300">
        <v>0</v>
      </c>
      <c r="J18" s="300">
        <v>0</v>
      </c>
      <c r="K18" s="300">
        <v>0</v>
      </c>
      <c r="L18" s="300">
        <v>0</v>
      </c>
      <c r="M18" s="300">
        <v>0</v>
      </c>
    </row>
    <row r="19" spans="1:31" ht="12" customHeight="1" thickTop="1">
      <c r="A19" s="56" t="s">
        <v>251</v>
      </c>
      <c r="B19" s="77"/>
      <c r="C19" s="7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9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43"/>
      <c r="AE19" s="57"/>
    </row>
    <row r="20" spans="1:12" ht="12" customHeight="1">
      <c r="A20" s="842" t="s">
        <v>268</v>
      </c>
      <c r="B20" s="843"/>
      <c r="C20" s="843"/>
      <c r="D20" s="77"/>
      <c r="E20" s="77"/>
      <c r="F20" s="77"/>
      <c r="G20" s="77"/>
      <c r="H20" s="77"/>
      <c r="I20" s="78" t="s">
        <v>269</v>
      </c>
      <c r="J20" s="77"/>
      <c r="K20" s="77"/>
      <c r="L20" s="77"/>
    </row>
    <row r="21" spans="2:12" ht="13.5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2:12" ht="13.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2:12" ht="13.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2:12" ht="13.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2:12" ht="13.5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2:12" ht="13.5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2:12" ht="13.5"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ht="13.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2:12" ht="13.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2:12" ht="13.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2:12" ht="13.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3.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2:12" ht="13.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2:12" ht="13.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2:12" ht="13.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ht="13.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</sheetData>
  <sheetProtection/>
  <protectedRanges>
    <protectedRange sqref="W10" name="범위1_1_1_1_1_1"/>
    <protectedRange sqref="Q10" name="범위1_2_1_1_1_1"/>
    <protectedRange sqref="O10" name="범위1_3_6_1_1_1"/>
    <protectedRange sqref="X11" name="범위1_1_1_1_1"/>
    <protectedRange sqref="R11" name="범위1_2_1_1_1"/>
    <protectedRange sqref="P11" name="범위1_3_6_1_1"/>
  </protectedRanges>
  <mergeCells count="7">
    <mergeCell ref="V11:W11"/>
    <mergeCell ref="A20:C20"/>
    <mergeCell ref="I1:M1"/>
    <mergeCell ref="A1:G1"/>
    <mergeCell ref="C3:D3"/>
    <mergeCell ref="R11:S11"/>
    <mergeCell ref="T11:U1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2" sqref="B12:G19"/>
    </sheetView>
  </sheetViews>
  <sheetFormatPr defaultColWidth="8.88671875" defaultRowHeight="13.5"/>
  <cols>
    <col min="1" max="1" width="14.5546875" style="59" customWidth="1"/>
    <col min="2" max="4" width="11.3359375" style="59" customWidth="1"/>
    <col min="5" max="7" width="11.3359375" style="51" customWidth="1"/>
    <col min="8" max="8" width="2.77734375" style="51" customWidth="1"/>
    <col min="9" max="14" width="8.99609375" style="51" customWidth="1"/>
    <col min="15" max="15" width="10.6640625" style="51" bestFit="1" customWidth="1"/>
    <col min="16" max="16" width="8.99609375" style="51" customWidth="1"/>
    <col min="17" max="16384" width="8.88671875" style="51" customWidth="1"/>
  </cols>
  <sheetData>
    <row r="1" spans="1:16" s="39" customFormat="1" ht="45" customHeight="1">
      <c r="A1" s="831" t="s">
        <v>192</v>
      </c>
      <c r="B1" s="831"/>
      <c r="C1" s="831"/>
      <c r="D1" s="831"/>
      <c r="E1" s="831"/>
      <c r="F1" s="831"/>
      <c r="G1" s="831"/>
      <c r="H1" s="164"/>
      <c r="I1" s="161"/>
      <c r="J1" s="161"/>
      <c r="K1" s="833" t="s">
        <v>193</v>
      </c>
      <c r="L1" s="833"/>
      <c r="M1" s="833"/>
      <c r="N1" s="833"/>
      <c r="O1" s="833"/>
      <c r="P1" s="833"/>
    </row>
    <row r="2" spans="1:16" s="43" customFormat="1" ht="25.5" customHeight="1" thickBot="1">
      <c r="A2" s="208" t="s">
        <v>194</v>
      </c>
      <c r="B2" s="72"/>
      <c r="C2" s="72"/>
      <c r="D2" s="72"/>
      <c r="E2" s="40"/>
      <c r="F2" s="40"/>
      <c r="G2" s="40"/>
      <c r="I2" s="40"/>
      <c r="J2" s="40"/>
      <c r="K2" s="40"/>
      <c r="L2" s="40"/>
      <c r="M2" s="40"/>
      <c r="N2" s="40"/>
      <c r="O2" s="40"/>
      <c r="P2" s="42" t="s">
        <v>195</v>
      </c>
    </row>
    <row r="3" spans="1:16" s="73" customFormat="1" ht="16.5" customHeight="1" thickTop="1">
      <c r="A3" s="834" t="s">
        <v>196</v>
      </c>
      <c r="B3" s="1092" t="s">
        <v>33</v>
      </c>
      <c r="C3" s="1093"/>
      <c r="D3" s="1096" t="s">
        <v>34</v>
      </c>
      <c r="E3" s="1097"/>
      <c r="F3" s="1096" t="s">
        <v>36</v>
      </c>
      <c r="G3" s="1098"/>
      <c r="H3" s="283"/>
      <c r="I3" s="1100" t="s">
        <v>38</v>
      </c>
      <c r="J3" s="1101"/>
      <c r="K3" s="1090" t="s">
        <v>31</v>
      </c>
      <c r="L3" s="1090"/>
      <c r="M3" s="1090"/>
      <c r="N3" s="1090"/>
      <c r="O3" s="1090"/>
      <c r="P3" s="1090"/>
    </row>
    <row r="4" spans="1:16" s="73" customFormat="1" ht="16.5" customHeight="1">
      <c r="A4" s="835"/>
      <c r="B4" s="1094" t="s">
        <v>55</v>
      </c>
      <c r="C4" s="1095"/>
      <c r="D4" s="1094" t="s">
        <v>35</v>
      </c>
      <c r="E4" s="1095"/>
      <c r="F4" s="1094" t="s">
        <v>37</v>
      </c>
      <c r="G4" s="1099"/>
      <c r="H4" s="283"/>
      <c r="I4" s="1102" t="s">
        <v>39</v>
      </c>
      <c r="J4" s="1103"/>
      <c r="K4" s="1091" t="s">
        <v>32</v>
      </c>
      <c r="L4" s="1091"/>
      <c r="M4" s="1091"/>
      <c r="N4" s="1091"/>
      <c r="O4" s="1091"/>
      <c r="P4" s="1091"/>
    </row>
    <row r="5" spans="1:16" s="73" customFormat="1" ht="16.5" customHeight="1">
      <c r="A5" s="835"/>
      <c r="B5" s="213" t="s">
        <v>40</v>
      </c>
      <c r="C5" s="213" t="s">
        <v>41</v>
      </c>
      <c r="D5" s="213" t="s">
        <v>40</v>
      </c>
      <c r="E5" s="213" t="s">
        <v>41</v>
      </c>
      <c r="F5" s="213" t="s">
        <v>40</v>
      </c>
      <c r="G5" s="211" t="s">
        <v>41</v>
      </c>
      <c r="H5" s="284"/>
      <c r="I5" s="212" t="s">
        <v>40</v>
      </c>
      <c r="J5" s="285" t="s">
        <v>41</v>
      </c>
      <c r="K5" s="320" t="s">
        <v>70</v>
      </c>
      <c r="L5" s="328" t="s">
        <v>197</v>
      </c>
      <c r="M5" s="328" t="s">
        <v>198</v>
      </c>
      <c r="N5" s="328" t="s">
        <v>45</v>
      </c>
      <c r="O5" s="328" t="s">
        <v>47</v>
      </c>
      <c r="P5" s="319" t="s">
        <v>50</v>
      </c>
    </row>
    <row r="6" spans="1:16" s="73" customFormat="1" ht="16.5" customHeight="1">
      <c r="A6" s="835"/>
      <c r="B6" s="215" t="s">
        <v>199</v>
      </c>
      <c r="C6" s="286" t="s">
        <v>200</v>
      </c>
      <c r="D6" s="215" t="s">
        <v>199</v>
      </c>
      <c r="E6" s="286" t="s">
        <v>200</v>
      </c>
      <c r="F6" s="215" t="s">
        <v>199</v>
      </c>
      <c r="G6" s="256" t="s">
        <v>200</v>
      </c>
      <c r="H6" s="214"/>
      <c r="I6" s="218" t="s">
        <v>199</v>
      </c>
      <c r="J6" s="287" t="s">
        <v>200</v>
      </c>
      <c r="K6" s="61"/>
      <c r="L6" s="286" t="s">
        <v>201</v>
      </c>
      <c r="M6" s="286" t="s">
        <v>43</v>
      </c>
      <c r="N6" s="61"/>
      <c r="O6" s="286" t="s">
        <v>48</v>
      </c>
      <c r="P6" s="61"/>
    </row>
    <row r="7" spans="1:16" s="73" customFormat="1" ht="16.5" customHeight="1">
      <c r="A7" s="836"/>
      <c r="B7" s="221" t="s">
        <v>202</v>
      </c>
      <c r="C7" s="221" t="s">
        <v>203</v>
      </c>
      <c r="D7" s="221" t="s">
        <v>202</v>
      </c>
      <c r="E7" s="221" t="s">
        <v>203</v>
      </c>
      <c r="F7" s="221" t="s">
        <v>202</v>
      </c>
      <c r="G7" s="288" t="s">
        <v>203</v>
      </c>
      <c r="H7" s="140"/>
      <c r="I7" s="223" t="s">
        <v>202</v>
      </c>
      <c r="J7" s="289" t="s">
        <v>203</v>
      </c>
      <c r="K7" s="329" t="s">
        <v>55</v>
      </c>
      <c r="L7" s="330" t="s">
        <v>42</v>
      </c>
      <c r="M7" s="330" t="s">
        <v>44</v>
      </c>
      <c r="N7" s="330" t="s">
        <v>46</v>
      </c>
      <c r="O7" s="330" t="s">
        <v>49</v>
      </c>
      <c r="P7" s="331" t="s">
        <v>71</v>
      </c>
    </row>
    <row r="8" spans="1:16" s="43" customFormat="1" ht="40.5" customHeight="1">
      <c r="A8" s="44">
        <v>2008</v>
      </c>
      <c r="B8" s="299" t="s">
        <v>181</v>
      </c>
      <c r="C8" s="299" t="s">
        <v>181</v>
      </c>
      <c r="D8" s="299" t="s">
        <v>181</v>
      </c>
      <c r="E8" s="299" t="s">
        <v>181</v>
      </c>
      <c r="F8" s="299" t="s">
        <v>181</v>
      </c>
      <c r="G8" s="299" t="s">
        <v>181</v>
      </c>
      <c r="H8" s="106"/>
      <c r="I8" s="299" t="s">
        <v>181</v>
      </c>
      <c r="J8" s="299" t="s">
        <v>181</v>
      </c>
      <c r="K8" s="108">
        <v>1</v>
      </c>
      <c r="L8" s="299" t="s">
        <v>181</v>
      </c>
      <c r="M8" s="299" t="s">
        <v>181</v>
      </c>
      <c r="N8" s="108">
        <v>1</v>
      </c>
      <c r="O8" s="299" t="s">
        <v>181</v>
      </c>
      <c r="P8" s="299" t="s">
        <v>181</v>
      </c>
    </row>
    <row r="9" spans="1:16" s="43" customFormat="1" ht="40.5" customHeight="1">
      <c r="A9" s="44">
        <v>2009</v>
      </c>
      <c r="B9" s="282" t="s">
        <v>181</v>
      </c>
      <c r="C9" s="108" t="s">
        <v>181</v>
      </c>
      <c r="D9" s="282" t="s">
        <v>181</v>
      </c>
      <c r="E9" s="106" t="s">
        <v>181</v>
      </c>
      <c r="F9" s="106" t="s">
        <v>181</v>
      </c>
      <c r="G9" s="106" t="s">
        <v>181</v>
      </c>
      <c r="H9" s="106"/>
      <c r="I9" s="106" t="s">
        <v>181</v>
      </c>
      <c r="J9" s="106" t="s">
        <v>181</v>
      </c>
      <c r="K9" s="108" t="s">
        <v>181</v>
      </c>
      <c r="L9" s="106" t="s">
        <v>181</v>
      </c>
      <c r="M9" s="106" t="s">
        <v>181</v>
      </c>
      <c r="N9" s="108" t="s">
        <v>181</v>
      </c>
      <c r="O9" s="108" t="s">
        <v>181</v>
      </c>
      <c r="P9" s="108" t="s">
        <v>181</v>
      </c>
    </row>
    <row r="10" spans="1:16" s="49" customFormat="1" ht="40.5" customHeight="1">
      <c r="A10" s="44">
        <v>2010</v>
      </c>
      <c r="B10" s="282" t="s">
        <v>181</v>
      </c>
      <c r="C10" s="108" t="s">
        <v>181</v>
      </c>
      <c r="D10" s="282" t="s">
        <v>181</v>
      </c>
      <c r="E10" s="106" t="s">
        <v>181</v>
      </c>
      <c r="F10" s="106" t="s">
        <v>181</v>
      </c>
      <c r="G10" s="106" t="s">
        <v>181</v>
      </c>
      <c r="H10" s="106"/>
      <c r="I10" s="106" t="s">
        <v>181</v>
      </c>
      <c r="J10" s="106" t="s">
        <v>181</v>
      </c>
      <c r="K10" s="108" t="s">
        <v>181</v>
      </c>
      <c r="L10" s="106" t="s">
        <v>181</v>
      </c>
      <c r="M10" s="106" t="s">
        <v>181</v>
      </c>
      <c r="N10" s="108" t="s">
        <v>181</v>
      </c>
      <c r="O10" s="108" t="s">
        <v>181</v>
      </c>
      <c r="P10" s="108" t="s">
        <v>181</v>
      </c>
    </row>
    <row r="11" spans="1:16" s="43" customFormat="1" ht="40.5" customHeight="1">
      <c r="A11" s="44">
        <v>2011</v>
      </c>
      <c r="B11" s="282" t="s">
        <v>184</v>
      </c>
      <c r="C11" s="108" t="s">
        <v>184</v>
      </c>
      <c r="D11" s="282" t="s">
        <v>184</v>
      </c>
      <c r="E11" s="106" t="s">
        <v>184</v>
      </c>
      <c r="F11" s="106" t="s">
        <v>184</v>
      </c>
      <c r="G11" s="106" t="s">
        <v>184</v>
      </c>
      <c r="H11" s="106"/>
      <c r="I11" s="106" t="s">
        <v>184</v>
      </c>
      <c r="J11" s="106" t="s">
        <v>184</v>
      </c>
      <c r="K11" s="108" t="s">
        <v>184</v>
      </c>
      <c r="L11" s="106" t="s">
        <v>184</v>
      </c>
      <c r="M11" s="106" t="s">
        <v>184</v>
      </c>
      <c r="N11" s="108" t="s">
        <v>184</v>
      </c>
      <c r="O11" s="108" t="s">
        <v>184</v>
      </c>
      <c r="P11" s="108" t="s">
        <v>184</v>
      </c>
    </row>
    <row r="12" spans="1:16" s="49" customFormat="1" ht="40.5" customHeight="1">
      <c r="A12" s="47">
        <v>2012</v>
      </c>
      <c r="B12" s="299" t="s">
        <v>879</v>
      </c>
      <c r="C12" s="299" t="s">
        <v>879</v>
      </c>
      <c r="D12" s="299" t="s">
        <v>879</v>
      </c>
      <c r="E12" s="299" t="s">
        <v>879</v>
      </c>
      <c r="F12" s="299" t="s">
        <v>879</v>
      </c>
      <c r="G12" s="299" t="s">
        <v>879</v>
      </c>
      <c r="H12" s="106"/>
      <c r="I12" s="299" t="s">
        <v>879</v>
      </c>
      <c r="J12" s="299" t="s">
        <v>879</v>
      </c>
      <c r="K12" s="299" t="s">
        <v>879</v>
      </c>
      <c r="L12" s="299" t="s">
        <v>879</v>
      </c>
      <c r="M12" s="299" t="s">
        <v>879</v>
      </c>
      <c r="N12" s="299" t="s">
        <v>879</v>
      </c>
      <c r="O12" s="299" t="s">
        <v>879</v>
      </c>
      <c r="P12" s="299" t="s">
        <v>879</v>
      </c>
    </row>
    <row r="13" spans="1:16" s="49" customFormat="1" ht="40.5" customHeight="1">
      <c r="A13" s="50" t="s">
        <v>185</v>
      </c>
      <c r="B13" s="299" t="s">
        <v>184</v>
      </c>
      <c r="C13" s="299" t="s">
        <v>184</v>
      </c>
      <c r="D13" s="299" t="s">
        <v>184</v>
      </c>
      <c r="E13" s="299" t="s">
        <v>184</v>
      </c>
      <c r="F13" s="299" t="s">
        <v>184</v>
      </c>
      <c r="G13" s="299" t="s">
        <v>184</v>
      </c>
      <c r="H13" s="106"/>
      <c r="I13" s="299" t="s">
        <v>184</v>
      </c>
      <c r="J13" s="299" t="s">
        <v>184</v>
      </c>
      <c r="K13" s="307" t="s">
        <v>184</v>
      </c>
      <c r="L13" s="299" t="s">
        <v>184</v>
      </c>
      <c r="M13" s="299" t="s">
        <v>184</v>
      </c>
      <c r="N13" s="307" t="s">
        <v>184</v>
      </c>
      <c r="O13" s="299" t="s">
        <v>184</v>
      </c>
      <c r="P13" s="299" t="s">
        <v>184</v>
      </c>
    </row>
    <row r="14" spans="1:16" s="49" customFormat="1" ht="40.5" customHeight="1">
      <c r="A14" s="50" t="s">
        <v>186</v>
      </c>
      <c r="B14" s="299" t="s">
        <v>184</v>
      </c>
      <c r="C14" s="299" t="s">
        <v>184</v>
      </c>
      <c r="D14" s="299" t="s">
        <v>184</v>
      </c>
      <c r="E14" s="299" t="s">
        <v>184</v>
      </c>
      <c r="F14" s="299" t="s">
        <v>184</v>
      </c>
      <c r="G14" s="299" t="s">
        <v>184</v>
      </c>
      <c r="H14" s="106"/>
      <c r="I14" s="299" t="s">
        <v>184</v>
      </c>
      <c r="J14" s="299" t="s">
        <v>184</v>
      </c>
      <c r="K14" s="307" t="s">
        <v>184</v>
      </c>
      <c r="L14" s="299" t="s">
        <v>184</v>
      </c>
      <c r="M14" s="299" t="s">
        <v>184</v>
      </c>
      <c r="N14" s="307" t="s">
        <v>184</v>
      </c>
      <c r="O14" s="299" t="s">
        <v>184</v>
      </c>
      <c r="P14" s="299" t="s">
        <v>184</v>
      </c>
    </row>
    <row r="15" spans="1:16" s="49" customFormat="1" ht="40.5" customHeight="1">
      <c r="A15" s="50" t="s">
        <v>187</v>
      </c>
      <c r="B15" s="299" t="s">
        <v>184</v>
      </c>
      <c r="C15" s="299" t="s">
        <v>184</v>
      </c>
      <c r="D15" s="299" t="s">
        <v>184</v>
      </c>
      <c r="E15" s="299" t="s">
        <v>184</v>
      </c>
      <c r="F15" s="299" t="s">
        <v>184</v>
      </c>
      <c r="G15" s="299" t="s">
        <v>184</v>
      </c>
      <c r="H15" s="106"/>
      <c r="I15" s="299" t="s">
        <v>184</v>
      </c>
      <c r="J15" s="299" t="s">
        <v>184</v>
      </c>
      <c r="K15" s="307" t="s">
        <v>184</v>
      </c>
      <c r="L15" s="299" t="s">
        <v>184</v>
      </c>
      <c r="M15" s="299" t="s">
        <v>184</v>
      </c>
      <c r="N15" s="307" t="s">
        <v>184</v>
      </c>
      <c r="O15" s="299" t="s">
        <v>184</v>
      </c>
      <c r="P15" s="299" t="s">
        <v>184</v>
      </c>
    </row>
    <row r="16" spans="1:16" s="49" customFormat="1" ht="40.5" customHeight="1">
      <c r="A16" s="50" t="s">
        <v>188</v>
      </c>
      <c r="B16" s="299" t="s">
        <v>184</v>
      </c>
      <c r="C16" s="299" t="s">
        <v>184</v>
      </c>
      <c r="D16" s="299" t="s">
        <v>184</v>
      </c>
      <c r="E16" s="299" t="s">
        <v>184</v>
      </c>
      <c r="F16" s="299" t="s">
        <v>184</v>
      </c>
      <c r="G16" s="299" t="s">
        <v>184</v>
      </c>
      <c r="H16" s="106"/>
      <c r="I16" s="299" t="s">
        <v>184</v>
      </c>
      <c r="J16" s="299" t="s">
        <v>184</v>
      </c>
      <c r="K16" s="108" t="s">
        <v>184</v>
      </c>
      <c r="L16" s="299" t="s">
        <v>184</v>
      </c>
      <c r="M16" s="299" t="s">
        <v>184</v>
      </c>
      <c r="N16" s="108" t="s">
        <v>184</v>
      </c>
      <c r="O16" s="299" t="s">
        <v>184</v>
      </c>
      <c r="P16" s="299" t="s">
        <v>184</v>
      </c>
    </row>
    <row r="17" spans="1:16" s="49" customFormat="1" ht="40.5" customHeight="1">
      <c r="A17" s="50" t="s">
        <v>189</v>
      </c>
      <c r="B17" s="299" t="s">
        <v>184</v>
      </c>
      <c r="C17" s="299" t="s">
        <v>184</v>
      </c>
      <c r="D17" s="299" t="s">
        <v>184</v>
      </c>
      <c r="E17" s="299" t="s">
        <v>184</v>
      </c>
      <c r="F17" s="299" t="s">
        <v>184</v>
      </c>
      <c r="G17" s="299" t="s">
        <v>184</v>
      </c>
      <c r="H17" s="106"/>
      <c r="I17" s="299" t="s">
        <v>184</v>
      </c>
      <c r="J17" s="299" t="s">
        <v>184</v>
      </c>
      <c r="K17" s="307" t="s">
        <v>184</v>
      </c>
      <c r="L17" s="299" t="s">
        <v>184</v>
      </c>
      <c r="M17" s="299" t="s">
        <v>184</v>
      </c>
      <c r="N17" s="307" t="s">
        <v>184</v>
      </c>
      <c r="O17" s="299" t="s">
        <v>184</v>
      </c>
      <c r="P17" s="299" t="s">
        <v>184</v>
      </c>
    </row>
    <row r="18" spans="1:16" s="49" customFormat="1" ht="40.5" customHeight="1">
      <c r="A18" s="50" t="s">
        <v>190</v>
      </c>
      <c r="B18" s="299" t="s">
        <v>184</v>
      </c>
      <c r="C18" s="299" t="s">
        <v>184</v>
      </c>
      <c r="D18" s="299" t="s">
        <v>184</v>
      </c>
      <c r="E18" s="299" t="s">
        <v>184</v>
      </c>
      <c r="F18" s="299" t="s">
        <v>184</v>
      </c>
      <c r="G18" s="299" t="s">
        <v>184</v>
      </c>
      <c r="H18" s="106"/>
      <c r="I18" s="299" t="s">
        <v>184</v>
      </c>
      <c r="J18" s="299" t="s">
        <v>184</v>
      </c>
      <c r="K18" s="307" t="s">
        <v>184</v>
      </c>
      <c r="L18" s="299" t="s">
        <v>184</v>
      </c>
      <c r="M18" s="299" t="s">
        <v>184</v>
      </c>
      <c r="N18" s="307" t="s">
        <v>184</v>
      </c>
      <c r="O18" s="299" t="s">
        <v>184</v>
      </c>
      <c r="P18" s="299" t="s">
        <v>184</v>
      </c>
    </row>
    <row r="19" spans="1:16" s="49" customFormat="1" ht="40.5" customHeight="1" thickBot="1">
      <c r="A19" s="52" t="s">
        <v>191</v>
      </c>
      <c r="B19" s="310" t="s">
        <v>184</v>
      </c>
      <c r="C19" s="300" t="s">
        <v>184</v>
      </c>
      <c r="D19" s="300" t="s">
        <v>184</v>
      </c>
      <c r="E19" s="300" t="s">
        <v>184</v>
      </c>
      <c r="F19" s="300" t="s">
        <v>184</v>
      </c>
      <c r="G19" s="300" t="s">
        <v>184</v>
      </c>
      <c r="H19" s="106"/>
      <c r="I19" s="300" t="s">
        <v>184</v>
      </c>
      <c r="J19" s="300" t="s">
        <v>184</v>
      </c>
      <c r="K19" s="300" t="s">
        <v>184</v>
      </c>
      <c r="L19" s="300" t="s">
        <v>184</v>
      </c>
      <c r="M19" s="300" t="s">
        <v>184</v>
      </c>
      <c r="N19" s="300" t="s">
        <v>184</v>
      </c>
      <c r="O19" s="300" t="s">
        <v>184</v>
      </c>
      <c r="P19" s="300" t="s">
        <v>184</v>
      </c>
    </row>
    <row r="20" spans="1:2" s="241" customFormat="1" ht="12" customHeight="1" thickTop="1">
      <c r="A20" s="290" t="s">
        <v>204</v>
      </c>
      <c r="B20" s="59"/>
    </row>
  </sheetData>
  <sheetProtection/>
  <mergeCells count="13">
    <mergeCell ref="F4:G4"/>
    <mergeCell ref="I3:J3"/>
    <mergeCell ref="I4:J4"/>
    <mergeCell ref="K1:P1"/>
    <mergeCell ref="A1:G1"/>
    <mergeCell ref="A3:A7"/>
    <mergeCell ref="K3:P3"/>
    <mergeCell ref="K4:P4"/>
    <mergeCell ref="B3:C3"/>
    <mergeCell ref="B4:C4"/>
    <mergeCell ref="D3:E3"/>
    <mergeCell ref="D4:E4"/>
    <mergeCell ref="F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:J18"/>
    </sheetView>
  </sheetViews>
  <sheetFormatPr defaultColWidth="8.88671875" defaultRowHeight="13.5"/>
  <cols>
    <col min="1" max="1" width="14.5546875" style="59" customWidth="1"/>
    <col min="2" max="4" width="20.88671875" style="59" customWidth="1"/>
    <col min="5" max="5" width="2.77734375" style="60" customWidth="1"/>
    <col min="6" max="10" width="13.77734375" style="59" customWidth="1"/>
    <col min="11" max="16384" width="8.88671875" style="51" customWidth="1"/>
  </cols>
  <sheetData>
    <row r="1" spans="1:10" s="39" customFormat="1" ht="45" customHeight="1">
      <c r="A1" s="1104" t="s">
        <v>880</v>
      </c>
      <c r="B1" s="1104"/>
      <c r="C1" s="1104"/>
      <c r="D1" s="1104"/>
      <c r="E1" s="210"/>
      <c r="F1" s="831" t="s">
        <v>881</v>
      </c>
      <c r="G1" s="831"/>
      <c r="H1" s="831"/>
      <c r="I1" s="831"/>
      <c r="J1" s="831"/>
    </row>
    <row r="2" spans="1:10" s="43" customFormat="1" ht="25.5" customHeight="1" thickBot="1">
      <c r="A2" s="40" t="s">
        <v>26</v>
      </c>
      <c r="B2" s="40"/>
      <c r="C2" s="40"/>
      <c r="D2" s="40"/>
      <c r="E2" s="41"/>
      <c r="F2" s="40"/>
      <c r="G2" s="40"/>
      <c r="H2" s="40"/>
      <c r="I2" s="40"/>
      <c r="J2" s="42" t="s">
        <v>882</v>
      </c>
    </row>
    <row r="3" spans="1:10" s="43" customFormat="1" ht="16.5" customHeight="1" thickTop="1">
      <c r="A3" s="224" t="s">
        <v>740</v>
      </c>
      <c r="B3" s="276" t="s">
        <v>27</v>
      </c>
      <c r="C3" s="276" t="s">
        <v>28</v>
      </c>
      <c r="D3" s="277" t="s">
        <v>29</v>
      </c>
      <c r="E3" s="61"/>
      <c r="F3" s="994" t="s">
        <v>883</v>
      </c>
      <c r="G3" s="994"/>
      <c r="H3" s="994"/>
      <c r="I3" s="994"/>
      <c r="J3" s="994"/>
    </row>
    <row r="4" spans="1:10" s="43" customFormat="1" ht="16.5" customHeight="1">
      <c r="A4" s="224" t="s">
        <v>749</v>
      </c>
      <c r="B4" s="278"/>
      <c r="C4" s="278"/>
      <c r="D4" s="279"/>
      <c r="E4" s="61"/>
      <c r="F4" s="65" t="s">
        <v>30</v>
      </c>
      <c r="G4" s="64" t="s">
        <v>884</v>
      </c>
      <c r="H4" s="64" t="s">
        <v>885</v>
      </c>
      <c r="I4" s="64" t="s">
        <v>886</v>
      </c>
      <c r="J4" s="66" t="s">
        <v>887</v>
      </c>
    </row>
    <row r="5" spans="1:10" s="43" customFormat="1" ht="16.5" customHeight="1">
      <c r="A5" s="224" t="s">
        <v>758</v>
      </c>
      <c r="B5" s="278"/>
      <c r="C5" s="278"/>
      <c r="D5" s="279" t="s">
        <v>125</v>
      </c>
      <c r="E5" s="61"/>
      <c r="F5" s="44"/>
      <c r="G5" s="138" t="s">
        <v>888</v>
      </c>
      <c r="H5" s="138" t="s">
        <v>126</v>
      </c>
      <c r="I5" s="138" t="s">
        <v>889</v>
      </c>
      <c r="J5" s="113"/>
    </row>
    <row r="6" spans="1:10" s="43" customFormat="1" ht="16.5" customHeight="1">
      <c r="A6" s="252" t="s">
        <v>141</v>
      </c>
      <c r="B6" s="280" t="s">
        <v>55</v>
      </c>
      <c r="C6" s="280" t="s">
        <v>890</v>
      </c>
      <c r="D6" s="281" t="s">
        <v>891</v>
      </c>
      <c r="E6" s="61"/>
      <c r="F6" s="62" t="s">
        <v>127</v>
      </c>
      <c r="G6" s="68" t="s">
        <v>122</v>
      </c>
      <c r="H6" s="68" t="s">
        <v>128</v>
      </c>
      <c r="I6" s="68" t="s">
        <v>892</v>
      </c>
      <c r="J6" s="70" t="s">
        <v>893</v>
      </c>
    </row>
    <row r="7" spans="1:10" s="43" customFormat="1" ht="41.25" customHeight="1">
      <c r="A7" s="44">
        <v>2008</v>
      </c>
      <c r="B7" s="282">
        <v>5</v>
      </c>
      <c r="C7" s="118">
        <v>2</v>
      </c>
      <c r="D7" s="118">
        <v>3</v>
      </c>
      <c r="E7" s="118"/>
      <c r="F7" s="305">
        <v>64</v>
      </c>
      <c r="G7" s="118" t="s">
        <v>179</v>
      </c>
      <c r="H7" s="118">
        <v>2</v>
      </c>
      <c r="I7" s="118">
        <v>3</v>
      </c>
      <c r="J7" s="305">
        <v>64</v>
      </c>
    </row>
    <row r="8" spans="1:10" s="43" customFormat="1" ht="41.25" customHeight="1">
      <c r="A8" s="44">
        <v>2009</v>
      </c>
      <c r="B8" s="118">
        <v>4</v>
      </c>
      <c r="C8" s="118">
        <v>2</v>
      </c>
      <c r="D8" s="118">
        <v>2</v>
      </c>
      <c r="E8" s="118"/>
      <c r="F8" s="305">
        <v>64</v>
      </c>
      <c r="G8" s="118" t="s">
        <v>894</v>
      </c>
      <c r="H8" s="118">
        <v>1</v>
      </c>
      <c r="I8" s="118">
        <v>3</v>
      </c>
      <c r="J8" s="303">
        <v>64</v>
      </c>
    </row>
    <row r="9" spans="1:10" s="43" customFormat="1" ht="41.25" customHeight="1">
      <c r="A9" s="44">
        <v>2010</v>
      </c>
      <c r="B9" s="118">
        <v>2</v>
      </c>
      <c r="C9" s="118">
        <v>1</v>
      </c>
      <c r="D9" s="106">
        <v>1</v>
      </c>
      <c r="E9" s="118"/>
      <c r="F9" s="305">
        <v>64</v>
      </c>
      <c r="G9" s="305">
        <v>64</v>
      </c>
      <c r="H9" s="118">
        <v>1</v>
      </c>
      <c r="I9" s="118">
        <v>1</v>
      </c>
      <c r="J9" s="303">
        <v>64</v>
      </c>
    </row>
    <row r="10" spans="1:10" s="43" customFormat="1" ht="41.25" customHeight="1">
      <c r="A10" s="44">
        <v>2011</v>
      </c>
      <c r="B10" s="305">
        <v>64</v>
      </c>
      <c r="C10" s="305">
        <v>64</v>
      </c>
      <c r="D10" s="305">
        <v>64</v>
      </c>
      <c r="E10" s="118"/>
      <c r="F10" s="305">
        <v>64</v>
      </c>
      <c r="G10" s="305">
        <v>64</v>
      </c>
      <c r="H10" s="305">
        <v>64</v>
      </c>
      <c r="I10" s="305">
        <v>64</v>
      </c>
      <c r="J10" s="305">
        <v>64</v>
      </c>
    </row>
    <row r="11" spans="1:10" s="49" customFormat="1" ht="41.25" customHeight="1">
      <c r="A11" s="47">
        <v>2012</v>
      </c>
      <c r="B11" s="305">
        <v>64</v>
      </c>
      <c r="C11" s="305">
        <v>64</v>
      </c>
      <c r="D11" s="305">
        <v>64</v>
      </c>
      <c r="E11" s="133"/>
      <c r="F11" s="305">
        <v>64</v>
      </c>
      <c r="G11" s="305">
        <v>64</v>
      </c>
      <c r="H11" s="305">
        <v>64</v>
      </c>
      <c r="I11" s="305">
        <v>64</v>
      </c>
      <c r="J11" s="305">
        <v>64</v>
      </c>
    </row>
    <row r="12" spans="1:10" s="43" customFormat="1" ht="41.25" customHeight="1">
      <c r="A12" s="50" t="s">
        <v>205</v>
      </c>
      <c r="B12" s="305">
        <v>64</v>
      </c>
      <c r="C12" s="305">
        <v>64</v>
      </c>
      <c r="D12" s="305">
        <v>64</v>
      </c>
      <c r="E12" s="118"/>
      <c r="F12" s="305">
        <v>64</v>
      </c>
      <c r="G12" s="305">
        <v>64</v>
      </c>
      <c r="H12" s="305">
        <v>64</v>
      </c>
      <c r="I12" s="305">
        <v>64</v>
      </c>
      <c r="J12" s="305">
        <v>64</v>
      </c>
    </row>
    <row r="13" spans="1:10" s="43" customFormat="1" ht="41.25" customHeight="1">
      <c r="A13" s="50" t="s">
        <v>206</v>
      </c>
      <c r="B13" s="305">
        <v>64</v>
      </c>
      <c r="C13" s="305">
        <v>64</v>
      </c>
      <c r="D13" s="305">
        <v>64</v>
      </c>
      <c r="E13" s="118"/>
      <c r="F13" s="305">
        <v>64</v>
      </c>
      <c r="G13" s="305">
        <v>64</v>
      </c>
      <c r="H13" s="305">
        <v>64</v>
      </c>
      <c r="I13" s="305">
        <v>64</v>
      </c>
      <c r="J13" s="305">
        <v>64</v>
      </c>
    </row>
    <row r="14" spans="1:10" s="43" customFormat="1" ht="41.25" customHeight="1">
      <c r="A14" s="50" t="s">
        <v>207</v>
      </c>
      <c r="B14" s="305">
        <v>64</v>
      </c>
      <c r="C14" s="305">
        <v>64</v>
      </c>
      <c r="D14" s="305">
        <v>64</v>
      </c>
      <c r="E14" s="118"/>
      <c r="F14" s="305">
        <v>64</v>
      </c>
      <c r="G14" s="305">
        <v>64</v>
      </c>
      <c r="H14" s="305">
        <v>64</v>
      </c>
      <c r="I14" s="305">
        <v>64</v>
      </c>
      <c r="J14" s="305">
        <v>64</v>
      </c>
    </row>
    <row r="15" spans="1:10" s="49" customFormat="1" ht="41.25" customHeight="1">
      <c r="A15" s="50" t="s">
        <v>208</v>
      </c>
      <c r="B15" s="305">
        <v>64</v>
      </c>
      <c r="C15" s="305">
        <v>64</v>
      </c>
      <c r="D15" s="305">
        <v>64</v>
      </c>
      <c r="E15" s="118"/>
      <c r="F15" s="305">
        <v>64</v>
      </c>
      <c r="G15" s="305">
        <v>64</v>
      </c>
      <c r="H15" s="305">
        <v>64</v>
      </c>
      <c r="I15" s="305">
        <v>64</v>
      </c>
      <c r="J15" s="305">
        <v>64</v>
      </c>
    </row>
    <row r="16" spans="1:11" ht="41.25" customHeight="1">
      <c r="A16" s="50" t="s">
        <v>209</v>
      </c>
      <c r="B16" s="305">
        <v>64</v>
      </c>
      <c r="C16" s="305">
        <v>64</v>
      </c>
      <c r="D16" s="305">
        <v>64</v>
      </c>
      <c r="E16" s="110"/>
      <c r="F16" s="305">
        <v>64</v>
      </c>
      <c r="G16" s="305">
        <v>64</v>
      </c>
      <c r="H16" s="305">
        <v>64</v>
      </c>
      <c r="I16" s="305">
        <v>64</v>
      </c>
      <c r="J16" s="305">
        <v>64</v>
      </c>
      <c r="K16" s="43"/>
    </row>
    <row r="17" spans="1:11" ht="41.25" customHeight="1">
      <c r="A17" s="50" t="s">
        <v>210</v>
      </c>
      <c r="B17" s="305">
        <v>64</v>
      </c>
      <c r="C17" s="305">
        <v>64</v>
      </c>
      <c r="D17" s="305">
        <v>64</v>
      </c>
      <c r="E17" s="110"/>
      <c r="F17" s="305">
        <v>64</v>
      </c>
      <c r="G17" s="305">
        <v>64</v>
      </c>
      <c r="H17" s="305">
        <v>64</v>
      </c>
      <c r="I17" s="305">
        <v>64</v>
      </c>
      <c r="J17" s="305">
        <v>64</v>
      </c>
      <c r="K17" s="43"/>
    </row>
    <row r="18" spans="1:11" ht="41.25" customHeight="1" thickBot="1">
      <c r="A18" s="52" t="s">
        <v>180</v>
      </c>
      <c r="B18" s="300" t="s">
        <v>894</v>
      </c>
      <c r="C18" s="300" t="s">
        <v>894</v>
      </c>
      <c r="D18" s="300" t="s">
        <v>894</v>
      </c>
      <c r="E18" s="110"/>
      <c r="F18" s="300" t="s">
        <v>894</v>
      </c>
      <c r="G18" s="300" t="s">
        <v>894</v>
      </c>
      <c r="H18" s="300" t="s">
        <v>894</v>
      </c>
      <c r="I18" s="300" t="s">
        <v>894</v>
      </c>
      <c r="J18" s="300" t="s">
        <v>894</v>
      </c>
      <c r="K18" s="43"/>
    </row>
    <row r="19" spans="1:10" ht="12" customHeight="1" thickTop="1">
      <c r="A19" s="56" t="s">
        <v>771</v>
      </c>
      <c r="B19" s="56"/>
      <c r="C19" s="56"/>
      <c r="D19" s="56"/>
      <c r="E19" s="41"/>
      <c r="F19" s="56"/>
      <c r="G19" s="56"/>
      <c r="H19" s="56"/>
      <c r="I19" s="56"/>
      <c r="J19" s="56"/>
    </row>
    <row r="20" spans="2:10" ht="13.5">
      <c r="B20" s="56"/>
      <c r="C20" s="56"/>
      <c r="D20" s="56"/>
      <c r="E20" s="41"/>
      <c r="F20" s="56"/>
      <c r="G20" s="56"/>
      <c r="H20" s="56"/>
      <c r="I20" s="56"/>
      <c r="J20" s="56"/>
    </row>
    <row r="21" spans="2:10" ht="13.5">
      <c r="B21" s="56"/>
      <c r="C21" s="56"/>
      <c r="D21" s="56"/>
      <c r="E21" s="41"/>
      <c r="F21" s="56"/>
      <c r="G21" s="56"/>
      <c r="H21" s="56"/>
      <c r="I21" s="56"/>
      <c r="J21" s="56"/>
    </row>
    <row r="22" spans="2:10" ht="13.5">
      <c r="B22" s="56"/>
      <c r="C22" s="56"/>
      <c r="D22" s="56"/>
      <c r="E22" s="41"/>
      <c r="F22" s="56"/>
      <c r="G22" s="56"/>
      <c r="H22" s="56"/>
      <c r="I22" s="56"/>
      <c r="J22" s="56"/>
    </row>
    <row r="23" spans="2:10" ht="13.5">
      <c r="B23" s="56"/>
      <c r="C23" s="56"/>
      <c r="D23" s="56"/>
      <c r="E23" s="41"/>
      <c r="F23" s="56"/>
      <c r="G23" s="56"/>
      <c r="H23" s="56"/>
      <c r="I23" s="56"/>
      <c r="J23" s="56"/>
    </row>
    <row r="24" spans="2:10" ht="13.5">
      <c r="B24" s="56"/>
      <c r="C24" s="56"/>
      <c r="D24" s="56"/>
      <c r="E24" s="41"/>
      <c r="F24" s="56"/>
      <c r="G24" s="56"/>
      <c r="H24" s="56"/>
      <c r="I24" s="56"/>
      <c r="J24" s="56"/>
    </row>
    <row r="25" spans="2:10" ht="13.5">
      <c r="B25" s="56"/>
      <c r="C25" s="56"/>
      <c r="D25" s="56"/>
      <c r="E25" s="41"/>
      <c r="F25" s="56"/>
      <c r="G25" s="56"/>
      <c r="H25" s="56"/>
      <c r="I25" s="56"/>
      <c r="J25" s="56"/>
    </row>
    <row r="26" spans="2:10" ht="13.5">
      <c r="B26" s="56"/>
      <c r="C26" s="56"/>
      <c r="D26" s="56"/>
      <c r="E26" s="41"/>
      <c r="F26" s="56"/>
      <c r="G26" s="56"/>
      <c r="H26" s="56"/>
      <c r="I26" s="56"/>
      <c r="J26" s="56"/>
    </row>
    <row r="27" spans="2:10" ht="13.5">
      <c r="B27" s="56"/>
      <c r="C27" s="56"/>
      <c r="D27" s="56"/>
      <c r="E27" s="41"/>
      <c r="F27" s="56"/>
      <c r="G27" s="56"/>
      <c r="H27" s="56"/>
      <c r="I27" s="56"/>
      <c r="J27" s="56"/>
    </row>
    <row r="28" spans="2:10" ht="13.5">
      <c r="B28" s="56"/>
      <c r="C28" s="56"/>
      <c r="D28" s="56"/>
      <c r="E28" s="41"/>
      <c r="F28" s="56"/>
      <c r="G28" s="56"/>
      <c r="H28" s="56"/>
      <c r="I28" s="56"/>
      <c r="J28" s="56"/>
    </row>
    <row r="29" spans="2:10" ht="13.5">
      <c r="B29" s="56"/>
      <c r="C29" s="56"/>
      <c r="D29" s="56"/>
      <c r="E29" s="41"/>
      <c r="F29" s="56"/>
      <c r="G29" s="56"/>
      <c r="H29" s="56"/>
      <c r="I29" s="56"/>
      <c r="J29" s="56"/>
    </row>
    <row r="30" spans="2:10" ht="13.5">
      <c r="B30" s="56"/>
      <c r="C30" s="56"/>
      <c r="D30" s="56"/>
      <c r="E30" s="41"/>
      <c r="F30" s="56"/>
      <c r="G30" s="56"/>
      <c r="H30" s="56"/>
      <c r="I30" s="56"/>
      <c r="J30" s="56"/>
    </row>
    <row r="31" spans="2:10" ht="13.5">
      <c r="B31" s="56"/>
      <c r="C31" s="56"/>
      <c r="D31" s="56"/>
      <c r="E31" s="41"/>
      <c r="F31" s="56"/>
      <c r="G31" s="56"/>
      <c r="H31" s="56"/>
      <c r="I31" s="56"/>
      <c r="J31" s="56"/>
    </row>
    <row r="32" spans="2:10" ht="13.5">
      <c r="B32" s="56"/>
      <c r="C32" s="56"/>
      <c r="D32" s="56"/>
      <c r="E32" s="41"/>
      <c r="F32" s="56"/>
      <c r="G32" s="56"/>
      <c r="H32" s="56"/>
      <c r="I32" s="56"/>
      <c r="J32" s="56"/>
    </row>
    <row r="33" spans="2:10" ht="13.5">
      <c r="B33" s="56"/>
      <c r="C33" s="56"/>
      <c r="D33" s="56"/>
      <c r="E33" s="41"/>
      <c r="F33" s="56"/>
      <c r="G33" s="56"/>
      <c r="H33" s="56"/>
      <c r="I33" s="56"/>
      <c r="J33" s="56"/>
    </row>
  </sheetData>
  <sheetProtection/>
  <mergeCells count="3">
    <mergeCell ref="F3:J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4">
      <selection activeCell="D10" sqref="D10"/>
    </sheetView>
  </sheetViews>
  <sheetFormatPr defaultColWidth="8.88671875" defaultRowHeight="13.5"/>
  <cols>
    <col min="1" max="1" width="9.77734375" style="51" customWidth="1"/>
    <col min="2" max="7" width="11.99609375" style="86" customWidth="1"/>
    <col min="8" max="8" width="2.77734375" style="87" customWidth="1"/>
    <col min="9" max="14" width="11.5546875" style="86" customWidth="1"/>
    <col min="15" max="16384" width="8.88671875" style="51" customWidth="1"/>
  </cols>
  <sheetData>
    <row r="1" spans="1:14" s="39" customFormat="1" ht="45" customHeight="1">
      <c r="A1" s="833" t="s">
        <v>382</v>
      </c>
      <c r="B1" s="833"/>
      <c r="C1" s="833"/>
      <c r="D1" s="833"/>
      <c r="E1" s="833"/>
      <c r="F1" s="833"/>
      <c r="G1" s="833"/>
      <c r="H1" s="163"/>
      <c r="I1" s="831" t="s">
        <v>383</v>
      </c>
      <c r="J1" s="850"/>
      <c r="K1" s="850"/>
      <c r="L1" s="850"/>
      <c r="M1" s="850"/>
      <c r="N1" s="850"/>
    </row>
    <row r="2" spans="1:14" s="43" customFormat="1" ht="25.5" customHeight="1" thickBot="1">
      <c r="A2" s="40" t="s">
        <v>137</v>
      </c>
      <c r="B2" s="71"/>
      <c r="C2" s="71"/>
      <c r="D2" s="71"/>
      <c r="E2" s="71"/>
      <c r="F2" s="71"/>
      <c r="G2" s="71"/>
      <c r="H2" s="103"/>
      <c r="I2" s="71"/>
      <c r="J2" s="71"/>
      <c r="K2" s="71"/>
      <c r="L2" s="71"/>
      <c r="M2" s="71"/>
      <c r="N2" s="42" t="s">
        <v>384</v>
      </c>
    </row>
    <row r="3" spans="1:14" s="43" customFormat="1" ht="16.5" customHeight="1" thickTop="1">
      <c r="A3" s="44"/>
      <c r="B3" s="96" t="s">
        <v>385</v>
      </c>
      <c r="C3" s="845" t="s">
        <v>386</v>
      </c>
      <c r="D3" s="861"/>
      <c r="E3" s="861"/>
      <c r="F3" s="861"/>
      <c r="G3" s="861"/>
      <c r="H3" s="88"/>
      <c r="I3" s="861" t="s">
        <v>387</v>
      </c>
      <c r="J3" s="861"/>
      <c r="K3" s="861"/>
      <c r="L3" s="861"/>
      <c r="M3" s="861"/>
      <c r="N3" s="861"/>
    </row>
    <row r="4" spans="1:14" s="43" customFormat="1" ht="16.5" customHeight="1">
      <c r="A4" s="44" t="s">
        <v>136</v>
      </c>
      <c r="B4" s="96"/>
      <c r="C4" s="121" t="s">
        <v>388</v>
      </c>
      <c r="D4" s="95" t="s">
        <v>389</v>
      </c>
      <c r="E4" s="95" t="s">
        <v>390</v>
      </c>
      <c r="F4" s="95" t="s">
        <v>391</v>
      </c>
      <c r="G4" s="121" t="s">
        <v>392</v>
      </c>
      <c r="H4" s="88"/>
      <c r="I4" s="122" t="s">
        <v>393</v>
      </c>
      <c r="J4" s="95" t="s">
        <v>394</v>
      </c>
      <c r="K4" s="95" t="s">
        <v>395</v>
      </c>
      <c r="L4" s="95" t="s">
        <v>396</v>
      </c>
      <c r="M4" s="95" t="s">
        <v>397</v>
      </c>
      <c r="N4" s="121" t="s">
        <v>398</v>
      </c>
    </row>
    <row r="5" spans="1:14" s="43" customFormat="1" ht="16.5" customHeight="1">
      <c r="A5" s="61"/>
      <c r="B5" s="96"/>
      <c r="C5" s="94"/>
      <c r="D5" s="94"/>
      <c r="E5" s="94"/>
      <c r="F5" s="94" t="s">
        <v>399</v>
      </c>
      <c r="G5" s="96"/>
      <c r="H5" s="97"/>
      <c r="I5" s="89"/>
      <c r="J5" s="94"/>
      <c r="K5" s="94" t="s">
        <v>400</v>
      </c>
      <c r="L5" s="94"/>
      <c r="M5" s="94" t="s">
        <v>401</v>
      </c>
      <c r="N5" s="96" t="s">
        <v>402</v>
      </c>
    </row>
    <row r="6" spans="1:14" s="43" customFormat="1" ht="16.5" customHeight="1">
      <c r="A6" s="44" t="s">
        <v>403</v>
      </c>
      <c r="B6" s="96"/>
      <c r="C6" s="96"/>
      <c r="D6" s="94"/>
      <c r="E6" s="94"/>
      <c r="F6" s="94" t="s">
        <v>404</v>
      </c>
      <c r="G6" s="96"/>
      <c r="H6" s="97"/>
      <c r="I6" s="89"/>
      <c r="J6" s="94"/>
      <c r="K6" s="94" t="s">
        <v>405</v>
      </c>
      <c r="L6" s="94" t="s">
        <v>406</v>
      </c>
      <c r="M6" s="94" t="s">
        <v>407</v>
      </c>
      <c r="N6" s="96" t="s">
        <v>408</v>
      </c>
    </row>
    <row r="7" spans="1:14" s="43" customFormat="1" ht="16.5" customHeight="1">
      <c r="A7" s="62"/>
      <c r="B7" s="98" t="s">
        <v>55</v>
      </c>
      <c r="C7" s="98" t="s">
        <v>409</v>
      </c>
      <c r="D7" s="115" t="s">
        <v>410</v>
      </c>
      <c r="E7" s="115" t="s">
        <v>411</v>
      </c>
      <c r="F7" s="115" t="s">
        <v>412</v>
      </c>
      <c r="G7" s="98" t="s">
        <v>413</v>
      </c>
      <c r="H7" s="97"/>
      <c r="I7" s="93" t="s">
        <v>414</v>
      </c>
      <c r="J7" s="115" t="s">
        <v>415</v>
      </c>
      <c r="K7" s="115" t="s">
        <v>416</v>
      </c>
      <c r="L7" s="115" t="s">
        <v>417</v>
      </c>
      <c r="M7" s="115" t="s">
        <v>418</v>
      </c>
      <c r="N7" s="98" t="s">
        <v>417</v>
      </c>
    </row>
    <row r="8" spans="1:14" s="43" customFormat="1" ht="37.5" customHeight="1">
      <c r="A8" s="117">
        <v>2008</v>
      </c>
      <c r="B8" s="336">
        <v>56</v>
      </c>
      <c r="C8" s="336">
        <v>45</v>
      </c>
      <c r="D8" s="118">
        <v>12</v>
      </c>
      <c r="E8" s="118">
        <v>2</v>
      </c>
      <c r="F8" s="118">
        <v>2</v>
      </c>
      <c r="G8" s="106" t="s">
        <v>419</v>
      </c>
      <c r="H8" s="118"/>
      <c r="I8" s="118">
        <v>9</v>
      </c>
      <c r="J8" s="303">
        <v>0</v>
      </c>
      <c r="K8" s="118">
        <v>2</v>
      </c>
      <c r="L8" s="118">
        <v>1</v>
      </c>
      <c r="M8" s="118">
        <v>1</v>
      </c>
      <c r="N8" s="118">
        <v>4</v>
      </c>
    </row>
    <row r="9" spans="1:14" s="43" customFormat="1" ht="37.5" customHeight="1">
      <c r="A9" s="117">
        <v>2009</v>
      </c>
      <c r="B9" s="336">
        <v>56</v>
      </c>
      <c r="C9" s="336">
        <v>47</v>
      </c>
      <c r="D9" s="118">
        <v>12</v>
      </c>
      <c r="E9" s="118">
        <v>2</v>
      </c>
      <c r="F9" s="118">
        <v>2</v>
      </c>
      <c r="G9" s="106" t="s">
        <v>419</v>
      </c>
      <c r="H9" s="118"/>
      <c r="I9" s="118">
        <v>10</v>
      </c>
      <c r="J9" s="303" t="s">
        <v>419</v>
      </c>
      <c r="K9" s="118">
        <v>2</v>
      </c>
      <c r="L9" s="118">
        <v>1</v>
      </c>
      <c r="M9" s="118">
        <v>1</v>
      </c>
      <c r="N9" s="118">
        <v>4</v>
      </c>
    </row>
    <row r="10" spans="1:14" s="43" customFormat="1" ht="37.5" customHeight="1">
      <c r="A10" s="117">
        <v>2010</v>
      </c>
      <c r="B10" s="336">
        <v>58</v>
      </c>
      <c r="C10" s="336">
        <v>49</v>
      </c>
      <c r="D10" s="118">
        <v>12</v>
      </c>
      <c r="E10" s="118">
        <v>2</v>
      </c>
      <c r="F10" s="118">
        <v>3</v>
      </c>
      <c r="G10" s="303">
        <v>0</v>
      </c>
      <c r="H10" s="118"/>
      <c r="I10" s="118">
        <v>10</v>
      </c>
      <c r="J10" s="303">
        <v>0</v>
      </c>
      <c r="K10" s="118">
        <v>2</v>
      </c>
      <c r="L10" s="118">
        <v>1</v>
      </c>
      <c r="M10" s="118">
        <v>2</v>
      </c>
      <c r="N10" s="118">
        <v>4</v>
      </c>
    </row>
    <row r="11" spans="1:14" s="318" customFormat="1" ht="37.5" customHeight="1">
      <c r="A11" s="416">
        <v>2011</v>
      </c>
      <c r="B11" s="634">
        <v>54</v>
      </c>
      <c r="C11" s="634">
        <v>43</v>
      </c>
      <c r="D11" s="418">
        <v>11</v>
      </c>
      <c r="E11" s="418">
        <v>2</v>
      </c>
      <c r="F11" s="418">
        <v>2</v>
      </c>
      <c r="G11" s="421">
        <v>0</v>
      </c>
      <c r="H11" s="418"/>
      <c r="I11" s="418">
        <v>11</v>
      </c>
      <c r="J11" s="421">
        <v>0</v>
      </c>
      <c r="K11" s="418">
        <v>1</v>
      </c>
      <c r="L11" s="418">
        <v>2</v>
      </c>
      <c r="M11" s="418">
        <v>2</v>
      </c>
      <c r="N11" s="418">
        <v>4</v>
      </c>
    </row>
    <row r="12" spans="1:14" s="392" customFormat="1" ht="37.5" customHeight="1" thickBot="1">
      <c r="A12" s="387">
        <v>2012</v>
      </c>
      <c r="B12" s="388">
        <v>55</v>
      </c>
      <c r="C12" s="388">
        <f>SUM(D12:N12)</f>
        <v>37</v>
      </c>
      <c r="D12" s="389">
        <v>11</v>
      </c>
      <c r="E12" s="389">
        <v>3</v>
      </c>
      <c r="F12" s="389">
        <v>2</v>
      </c>
      <c r="G12" s="390">
        <f>-I1211</f>
        <v>0</v>
      </c>
      <c r="H12" s="391"/>
      <c r="I12" s="389">
        <v>11</v>
      </c>
      <c r="J12" s="390">
        <f>-L1211</f>
        <v>0</v>
      </c>
      <c r="K12" s="389">
        <v>2</v>
      </c>
      <c r="L12" s="389">
        <v>1</v>
      </c>
      <c r="M12" s="389">
        <v>1</v>
      </c>
      <c r="N12" s="389">
        <v>6</v>
      </c>
    </row>
    <row r="13" spans="1:14" s="316" customFormat="1" ht="12" customHeight="1" thickBot="1" thickTop="1">
      <c r="A13" s="393"/>
      <c r="B13" s="394"/>
      <c r="C13" s="394"/>
      <c r="D13" s="394"/>
      <c r="E13" s="394"/>
      <c r="F13" s="394"/>
      <c r="G13" s="395"/>
      <c r="H13" s="396"/>
      <c r="I13" s="395"/>
      <c r="J13" s="395"/>
      <c r="K13" s="395"/>
      <c r="L13" s="395"/>
      <c r="M13" s="395"/>
      <c r="N13" s="395"/>
    </row>
    <row r="14" spans="1:14" s="316" customFormat="1" ht="16.5" customHeight="1" thickTop="1">
      <c r="A14" s="397"/>
      <c r="B14" s="859" t="s">
        <v>420</v>
      </c>
      <c r="C14" s="860"/>
      <c r="D14" s="860"/>
      <c r="E14" s="860"/>
      <c r="F14" s="860"/>
      <c r="G14" s="860"/>
      <c r="H14" s="398"/>
      <c r="I14" s="399"/>
      <c r="J14" s="859" t="s">
        <v>421</v>
      </c>
      <c r="K14" s="860"/>
      <c r="L14" s="860"/>
      <c r="M14" s="860"/>
      <c r="N14" s="860"/>
    </row>
    <row r="15" spans="1:14" s="316" customFormat="1" ht="16.5" customHeight="1">
      <c r="A15" s="397" t="s">
        <v>136</v>
      </c>
      <c r="B15" s="400" t="s">
        <v>422</v>
      </c>
      <c r="C15" s="401" t="s">
        <v>423</v>
      </c>
      <c r="D15" s="401" t="s">
        <v>424</v>
      </c>
      <c r="E15" s="401" t="s">
        <v>425</v>
      </c>
      <c r="F15" s="401" t="s">
        <v>426</v>
      </c>
      <c r="G15" s="402" t="s">
        <v>427</v>
      </c>
      <c r="H15" s="398"/>
      <c r="I15" s="403" t="s">
        <v>428</v>
      </c>
      <c r="J15" s="401" t="s">
        <v>388</v>
      </c>
      <c r="K15" s="401" t="s">
        <v>429</v>
      </c>
      <c r="L15" s="401" t="s">
        <v>430</v>
      </c>
      <c r="M15" s="857" t="s">
        <v>431</v>
      </c>
      <c r="N15" s="858"/>
    </row>
    <row r="16" spans="1:14" s="316" customFormat="1" ht="16.5" customHeight="1">
      <c r="A16" s="404"/>
      <c r="B16" s="405"/>
      <c r="C16" s="406"/>
      <c r="D16" s="406"/>
      <c r="E16" s="407" t="s">
        <v>432</v>
      </c>
      <c r="F16" s="407" t="s">
        <v>433</v>
      </c>
      <c r="G16" s="408" t="s">
        <v>434</v>
      </c>
      <c r="H16" s="398"/>
      <c r="I16" s="409" t="s">
        <v>435</v>
      </c>
      <c r="J16" s="407"/>
      <c r="K16" s="407" t="s">
        <v>436</v>
      </c>
      <c r="L16" s="407" t="s">
        <v>437</v>
      </c>
      <c r="M16" s="853"/>
      <c r="N16" s="854"/>
    </row>
    <row r="17" spans="1:14" s="316" customFormat="1" ht="16.5" customHeight="1">
      <c r="A17" s="397" t="s">
        <v>403</v>
      </c>
      <c r="B17" s="410" t="s">
        <v>438</v>
      </c>
      <c r="C17" s="407" t="s">
        <v>439</v>
      </c>
      <c r="D17" s="407" t="s">
        <v>440</v>
      </c>
      <c r="E17" s="407" t="s">
        <v>441</v>
      </c>
      <c r="F17" s="407" t="s">
        <v>442</v>
      </c>
      <c r="G17" s="408" t="s">
        <v>443</v>
      </c>
      <c r="H17" s="398"/>
      <c r="I17" s="409" t="s">
        <v>444</v>
      </c>
      <c r="J17" s="407"/>
      <c r="K17" s="407" t="s">
        <v>445</v>
      </c>
      <c r="L17" s="407" t="s">
        <v>446</v>
      </c>
      <c r="M17" s="855"/>
      <c r="N17" s="856"/>
    </row>
    <row r="18" spans="1:14" s="316" customFormat="1" ht="16.5" customHeight="1">
      <c r="A18" s="411"/>
      <c r="B18" s="412" t="s">
        <v>417</v>
      </c>
      <c r="C18" s="413" t="s">
        <v>447</v>
      </c>
      <c r="D18" s="413" t="s">
        <v>417</v>
      </c>
      <c r="E18" s="413" t="s">
        <v>448</v>
      </c>
      <c r="F18" s="413" t="s">
        <v>449</v>
      </c>
      <c r="G18" s="414" t="s">
        <v>417</v>
      </c>
      <c r="H18" s="398"/>
      <c r="I18" s="415" t="s">
        <v>450</v>
      </c>
      <c r="J18" s="413" t="s">
        <v>409</v>
      </c>
      <c r="K18" s="413" t="s">
        <v>451</v>
      </c>
      <c r="L18" s="413" t="s">
        <v>451</v>
      </c>
      <c r="M18" s="851" t="s">
        <v>452</v>
      </c>
      <c r="N18" s="852"/>
    </row>
    <row r="19" spans="1:14" s="316" customFormat="1" ht="37.5" customHeight="1">
      <c r="A19" s="117">
        <v>2008</v>
      </c>
      <c r="B19" s="417" t="s">
        <v>419</v>
      </c>
      <c r="C19" s="418">
        <v>8</v>
      </c>
      <c r="D19" s="418">
        <v>1</v>
      </c>
      <c r="E19" s="418">
        <v>2</v>
      </c>
      <c r="F19" s="418">
        <v>1</v>
      </c>
      <c r="G19" s="419" t="s">
        <v>419</v>
      </c>
      <c r="H19" s="420"/>
      <c r="I19" s="417" t="s">
        <v>419</v>
      </c>
      <c r="J19" s="418">
        <v>11</v>
      </c>
      <c r="K19" s="418">
        <v>3</v>
      </c>
      <c r="L19" s="418">
        <v>3</v>
      </c>
      <c r="M19" s="862">
        <v>7</v>
      </c>
      <c r="N19" s="862"/>
    </row>
    <row r="20" spans="1:14" s="316" customFormat="1" ht="37.5" customHeight="1">
      <c r="A20" s="117">
        <v>2009</v>
      </c>
      <c r="B20" s="417" t="s">
        <v>419</v>
      </c>
      <c r="C20" s="418">
        <v>8</v>
      </c>
      <c r="D20" s="418">
        <v>1</v>
      </c>
      <c r="E20" s="418">
        <v>3</v>
      </c>
      <c r="F20" s="418">
        <v>1</v>
      </c>
      <c r="G20" s="421">
        <v>0</v>
      </c>
      <c r="H20" s="422"/>
      <c r="I20" s="421">
        <v>0</v>
      </c>
      <c r="J20" s="418">
        <v>9</v>
      </c>
      <c r="K20" s="418">
        <v>2</v>
      </c>
      <c r="L20" s="418">
        <v>2</v>
      </c>
      <c r="M20" s="848">
        <v>5</v>
      </c>
      <c r="N20" s="848"/>
    </row>
    <row r="21" spans="1:14" s="316" customFormat="1" ht="37.5" customHeight="1">
      <c r="A21" s="117">
        <v>2010</v>
      </c>
      <c r="B21" s="417" t="s">
        <v>419</v>
      </c>
      <c r="C21" s="418">
        <v>8</v>
      </c>
      <c r="D21" s="417">
        <v>1</v>
      </c>
      <c r="E21" s="418">
        <v>3</v>
      </c>
      <c r="F21" s="418">
        <v>1</v>
      </c>
      <c r="G21" s="421">
        <f>-G24</f>
        <v>0</v>
      </c>
      <c r="H21" s="422"/>
      <c r="I21" s="421">
        <f>-K26</f>
        <v>0</v>
      </c>
      <c r="J21" s="418">
        <f>K21+L21+M21</f>
        <v>9</v>
      </c>
      <c r="K21" s="418">
        <v>2</v>
      </c>
      <c r="L21" s="418">
        <v>2</v>
      </c>
      <c r="M21" s="848">
        <v>5</v>
      </c>
      <c r="N21" s="848"/>
    </row>
    <row r="22" spans="1:14" s="316" customFormat="1" ht="37.5" customHeight="1">
      <c r="A22" s="416">
        <v>2011</v>
      </c>
      <c r="B22" s="421">
        <v>0</v>
      </c>
      <c r="C22" s="418">
        <v>8</v>
      </c>
      <c r="D22" s="421">
        <v>0</v>
      </c>
      <c r="E22" s="421">
        <v>0</v>
      </c>
      <c r="F22" s="421">
        <v>0</v>
      </c>
      <c r="G22" s="421">
        <v>0</v>
      </c>
      <c r="H22" s="422"/>
      <c r="I22" s="421">
        <v>0</v>
      </c>
      <c r="J22" s="418">
        <v>11</v>
      </c>
      <c r="K22" s="418">
        <v>3</v>
      </c>
      <c r="L22" s="418">
        <v>2</v>
      </c>
      <c r="M22" s="848">
        <v>6</v>
      </c>
      <c r="N22" s="848"/>
    </row>
    <row r="23" spans="1:14" s="316" customFormat="1" ht="37.5" customHeight="1" thickBot="1">
      <c r="A23" s="387">
        <v>2012</v>
      </c>
      <c r="B23" s="390">
        <f aca="true" t="shared" si="0" ref="B23:G23">-D1222</f>
        <v>0</v>
      </c>
      <c r="C23" s="390">
        <f t="shared" si="0"/>
        <v>0</v>
      </c>
      <c r="D23" s="390">
        <f t="shared" si="0"/>
        <v>0</v>
      </c>
      <c r="E23" s="390">
        <f t="shared" si="0"/>
        <v>0</v>
      </c>
      <c r="F23" s="390">
        <f t="shared" si="0"/>
        <v>0</v>
      </c>
      <c r="G23" s="390">
        <f t="shared" si="0"/>
        <v>0</v>
      </c>
      <c r="H23" s="422"/>
      <c r="I23" s="390">
        <f>-K1222</f>
        <v>0</v>
      </c>
      <c r="J23" s="389">
        <v>18</v>
      </c>
      <c r="K23" s="389">
        <v>12</v>
      </c>
      <c r="L23" s="389">
        <v>2</v>
      </c>
      <c r="M23" s="849">
        <v>4</v>
      </c>
      <c r="N23" s="849"/>
    </row>
    <row r="24" spans="1:31" s="316" customFormat="1" ht="12" customHeight="1" thickTop="1">
      <c r="A24" s="423" t="s">
        <v>453</v>
      </c>
      <c r="B24" s="424"/>
      <c r="C24" s="425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6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318"/>
      <c r="AE24" s="427"/>
    </row>
  </sheetData>
  <sheetProtection/>
  <mergeCells count="15">
    <mergeCell ref="A1:G1"/>
    <mergeCell ref="J14:N14"/>
    <mergeCell ref="B14:G14"/>
    <mergeCell ref="C3:G3"/>
    <mergeCell ref="I3:N3"/>
    <mergeCell ref="M19:N19"/>
    <mergeCell ref="M22:N22"/>
    <mergeCell ref="M21:N21"/>
    <mergeCell ref="M20:N20"/>
    <mergeCell ref="M23:N23"/>
    <mergeCell ref="I1:N1"/>
    <mergeCell ref="M18:N18"/>
    <mergeCell ref="M16:N16"/>
    <mergeCell ref="M17:N17"/>
    <mergeCell ref="M15:N1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geOrder="overThenDown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7">
      <selection activeCell="P10" sqref="P10"/>
    </sheetView>
  </sheetViews>
  <sheetFormatPr defaultColWidth="8.88671875" defaultRowHeight="13.5"/>
  <cols>
    <col min="1" max="1" width="14.5546875" style="317" customWidth="1"/>
    <col min="2" max="9" width="8.3359375" style="395" customWidth="1"/>
    <col min="10" max="10" width="2.77734375" style="396" customWidth="1"/>
    <col min="11" max="11" width="8.5546875" style="395" customWidth="1"/>
    <col min="12" max="12" width="10.5546875" style="395" customWidth="1"/>
    <col min="13" max="17" width="8.5546875" style="395" customWidth="1"/>
    <col min="18" max="18" width="10.99609375" style="395" customWidth="1"/>
    <col min="19" max="16384" width="8.88671875" style="316" customWidth="1"/>
  </cols>
  <sheetData>
    <row r="1" spans="1:18" ht="40.5" customHeight="1">
      <c r="A1" s="866" t="s">
        <v>924</v>
      </c>
      <c r="B1" s="866"/>
      <c r="C1" s="866"/>
      <c r="D1" s="866"/>
      <c r="E1" s="866"/>
      <c r="F1" s="866"/>
      <c r="G1" s="866"/>
      <c r="H1" s="866"/>
      <c r="I1" s="866"/>
      <c r="J1" s="398"/>
      <c r="K1" s="870" t="s">
        <v>925</v>
      </c>
      <c r="L1" s="870"/>
      <c r="M1" s="870"/>
      <c r="N1" s="870"/>
      <c r="O1" s="870"/>
      <c r="P1" s="870"/>
      <c r="Q1" s="870"/>
      <c r="R1" s="870"/>
    </row>
    <row r="2" spans="1:18" s="318" customFormat="1" ht="25.5" customHeight="1" thickBot="1">
      <c r="A2" s="393" t="s">
        <v>137</v>
      </c>
      <c r="B2" s="394"/>
      <c r="C2" s="394"/>
      <c r="D2" s="394"/>
      <c r="E2" s="394"/>
      <c r="F2" s="394"/>
      <c r="G2" s="394"/>
      <c r="H2" s="394"/>
      <c r="I2" s="394"/>
      <c r="J2" s="745"/>
      <c r="K2" s="394"/>
      <c r="L2" s="394"/>
      <c r="M2" s="394"/>
      <c r="N2" s="394"/>
      <c r="O2" s="394"/>
      <c r="P2" s="394"/>
      <c r="Q2" s="394"/>
      <c r="R2" s="467" t="s">
        <v>926</v>
      </c>
    </row>
    <row r="3" spans="1:18" s="318" customFormat="1" ht="16.5" customHeight="1" thickTop="1">
      <c r="A3" s="871" t="s">
        <v>927</v>
      </c>
      <c r="B3" s="468" t="s">
        <v>928</v>
      </c>
      <c r="C3" s="859" t="s">
        <v>929</v>
      </c>
      <c r="D3" s="860"/>
      <c r="E3" s="860"/>
      <c r="F3" s="860"/>
      <c r="G3" s="860"/>
      <c r="H3" s="860"/>
      <c r="I3" s="860"/>
      <c r="J3" s="408"/>
      <c r="K3" s="860" t="s">
        <v>930</v>
      </c>
      <c r="L3" s="860"/>
      <c r="M3" s="860"/>
      <c r="N3" s="860"/>
      <c r="O3" s="860"/>
      <c r="P3" s="860"/>
      <c r="Q3" s="868"/>
      <c r="R3" s="746" t="s">
        <v>931</v>
      </c>
    </row>
    <row r="4" spans="1:18" s="318" customFormat="1" ht="16.5" customHeight="1">
      <c r="A4" s="872"/>
      <c r="B4" s="407"/>
      <c r="C4" s="863" t="s">
        <v>932</v>
      </c>
      <c r="D4" s="867"/>
      <c r="E4" s="867"/>
      <c r="F4" s="867"/>
      <c r="G4" s="867"/>
      <c r="H4" s="867"/>
      <c r="I4" s="867"/>
      <c r="J4" s="408"/>
      <c r="K4" s="867" t="s">
        <v>933</v>
      </c>
      <c r="L4" s="867"/>
      <c r="M4" s="869"/>
      <c r="N4" s="863" t="s">
        <v>934</v>
      </c>
      <c r="O4" s="864"/>
      <c r="P4" s="864"/>
      <c r="Q4" s="865"/>
      <c r="R4" s="410" t="s">
        <v>68</v>
      </c>
    </row>
    <row r="5" spans="1:18" s="318" customFormat="1" ht="16.5" customHeight="1">
      <c r="A5" s="872"/>
      <c r="B5" s="407"/>
      <c r="C5" s="408" t="s">
        <v>935</v>
      </c>
      <c r="D5" s="401" t="s">
        <v>936</v>
      </c>
      <c r="E5" s="401" t="s">
        <v>937</v>
      </c>
      <c r="F5" s="403" t="s">
        <v>938</v>
      </c>
      <c r="G5" s="401" t="s">
        <v>939</v>
      </c>
      <c r="H5" s="408" t="s">
        <v>69</v>
      </c>
      <c r="I5" s="400" t="s">
        <v>940</v>
      </c>
      <c r="J5" s="742"/>
      <c r="K5" s="403" t="s">
        <v>941</v>
      </c>
      <c r="L5" s="403" t="s">
        <v>942</v>
      </c>
      <c r="M5" s="408" t="s">
        <v>943</v>
      </c>
      <c r="N5" s="400" t="s">
        <v>935</v>
      </c>
      <c r="O5" s="401" t="s">
        <v>944</v>
      </c>
      <c r="P5" s="401" t="s">
        <v>945</v>
      </c>
      <c r="Q5" s="409" t="s">
        <v>946</v>
      </c>
      <c r="R5" s="535" t="s">
        <v>947</v>
      </c>
    </row>
    <row r="6" spans="1:18" s="318" customFormat="1" ht="16.5" customHeight="1">
      <c r="A6" s="872"/>
      <c r="B6" s="407"/>
      <c r="C6" s="408"/>
      <c r="D6" s="407"/>
      <c r="E6" s="407"/>
      <c r="F6" s="747" t="s">
        <v>948</v>
      </c>
      <c r="G6" s="407"/>
      <c r="H6" s="748" t="s">
        <v>949</v>
      </c>
      <c r="I6" s="410" t="s">
        <v>950</v>
      </c>
      <c r="J6" s="408"/>
      <c r="K6" s="747" t="s">
        <v>951</v>
      </c>
      <c r="L6" s="747" t="s">
        <v>952</v>
      </c>
      <c r="M6" s="748" t="s">
        <v>953</v>
      </c>
      <c r="N6" s="749"/>
      <c r="O6" s="750" t="s">
        <v>954</v>
      </c>
      <c r="P6" s="750" t="s">
        <v>955</v>
      </c>
      <c r="Q6" s="747"/>
      <c r="R6" s="749" t="s">
        <v>956</v>
      </c>
    </row>
    <row r="7" spans="1:18" s="318" customFormat="1" ht="16.5" customHeight="1">
      <c r="A7" s="873"/>
      <c r="B7" s="413" t="s">
        <v>957</v>
      </c>
      <c r="C7" s="414" t="s">
        <v>958</v>
      </c>
      <c r="D7" s="413" t="s">
        <v>959</v>
      </c>
      <c r="E7" s="413" t="s">
        <v>960</v>
      </c>
      <c r="F7" s="751" t="s">
        <v>961</v>
      </c>
      <c r="G7" s="413" t="s">
        <v>962</v>
      </c>
      <c r="H7" s="414" t="s">
        <v>963</v>
      </c>
      <c r="I7" s="412" t="s">
        <v>964</v>
      </c>
      <c r="J7" s="408"/>
      <c r="K7" s="751" t="s">
        <v>965</v>
      </c>
      <c r="L7" s="751" t="s">
        <v>966</v>
      </c>
      <c r="M7" s="752" t="s">
        <v>967</v>
      </c>
      <c r="N7" s="753" t="s">
        <v>968</v>
      </c>
      <c r="O7" s="754" t="s">
        <v>969</v>
      </c>
      <c r="P7" s="754" t="s">
        <v>970</v>
      </c>
      <c r="Q7" s="751" t="s">
        <v>971</v>
      </c>
      <c r="R7" s="753" t="s">
        <v>972</v>
      </c>
    </row>
    <row r="8" spans="1:18" s="318" customFormat="1" ht="40.5" customHeight="1">
      <c r="A8" s="397">
        <v>2008</v>
      </c>
      <c r="B8" s="457">
        <v>32</v>
      </c>
      <c r="C8" s="755">
        <v>21</v>
      </c>
      <c r="D8" s="457">
        <v>5</v>
      </c>
      <c r="E8" s="457">
        <v>2</v>
      </c>
      <c r="F8" s="457">
        <v>2</v>
      </c>
      <c r="G8" s="756" t="s">
        <v>179</v>
      </c>
      <c r="H8" s="457">
        <v>2</v>
      </c>
      <c r="I8" s="457">
        <v>10</v>
      </c>
      <c r="J8" s="457"/>
      <c r="K8" s="455" t="s">
        <v>179</v>
      </c>
      <c r="L8" s="455" t="s">
        <v>179</v>
      </c>
      <c r="M8" s="455" t="s">
        <v>179</v>
      </c>
      <c r="N8" s="455" t="s">
        <v>179</v>
      </c>
      <c r="O8" s="455" t="s">
        <v>179</v>
      </c>
      <c r="P8" s="455" t="s">
        <v>179</v>
      </c>
      <c r="Q8" s="455" t="s">
        <v>179</v>
      </c>
      <c r="R8" s="457">
        <v>11</v>
      </c>
    </row>
    <row r="9" spans="1:18" s="318" customFormat="1" ht="40.5" customHeight="1">
      <c r="A9" s="397">
        <v>2009</v>
      </c>
      <c r="B9" s="457">
        <v>33</v>
      </c>
      <c r="C9" s="457">
        <v>22</v>
      </c>
      <c r="D9" s="457">
        <v>5</v>
      </c>
      <c r="E9" s="457">
        <v>2</v>
      </c>
      <c r="F9" s="457">
        <v>3</v>
      </c>
      <c r="G9" s="756">
        <v>1</v>
      </c>
      <c r="H9" s="457">
        <v>2</v>
      </c>
      <c r="I9" s="457">
        <v>9</v>
      </c>
      <c r="J9" s="457"/>
      <c r="K9" s="455" t="s">
        <v>179</v>
      </c>
      <c r="L9" s="455" t="s">
        <v>179</v>
      </c>
      <c r="M9" s="455" t="s">
        <v>179</v>
      </c>
      <c r="N9" s="455" t="s">
        <v>179</v>
      </c>
      <c r="O9" s="455" t="s">
        <v>179</v>
      </c>
      <c r="P9" s="455" t="s">
        <v>179</v>
      </c>
      <c r="Q9" s="455" t="s">
        <v>179</v>
      </c>
      <c r="R9" s="457">
        <v>11</v>
      </c>
    </row>
    <row r="10" spans="1:18" s="318" customFormat="1" ht="40.5" customHeight="1">
      <c r="A10" s="397">
        <v>2010</v>
      </c>
      <c r="B10" s="457">
        <v>33</v>
      </c>
      <c r="C10" s="457">
        <v>22</v>
      </c>
      <c r="D10" s="457">
        <v>5</v>
      </c>
      <c r="E10" s="457">
        <v>2</v>
      </c>
      <c r="F10" s="457">
        <v>3</v>
      </c>
      <c r="G10" s="457">
        <v>1</v>
      </c>
      <c r="H10" s="457">
        <v>2</v>
      </c>
      <c r="I10" s="457">
        <v>9</v>
      </c>
      <c r="J10" s="457"/>
      <c r="K10" s="757">
        <v>0</v>
      </c>
      <c r="L10" s="757">
        <v>0</v>
      </c>
      <c r="M10" s="757">
        <v>0</v>
      </c>
      <c r="N10" s="757">
        <v>0</v>
      </c>
      <c r="O10" s="757">
        <v>0</v>
      </c>
      <c r="P10" s="757">
        <v>0</v>
      </c>
      <c r="Q10" s="757">
        <v>0</v>
      </c>
      <c r="R10" s="457">
        <v>11</v>
      </c>
    </row>
    <row r="11" spans="1:18" s="318" customFormat="1" ht="40.5" customHeight="1">
      <c r="A11" s="397">
        <v>2011</v>
      </c>
      <c r="B11" s="457">
        <v>32</v>
      </c>
      <c r="C11" s="457">
        <v>21</v>
      </c>
      <c r="D11" s="457">
        <v>5</v>
      </c>
      <c r="E11" s="457">
        <v>1</v>
      </c>
      <c r="F11" s="457">
        <v>4</v>
      </c>
      <c r="G11" s="457">
        <v>1</v>
      </c>
      <c r="H11" s="457">
        <v>1</v>
      </c>
      <c r="I11" s="457">
        <v>9</v>
      </c>
      <c r="J11" s="457"/>
      <c r="K11" s="757">
        <v>0</v>
      </c>
      <c r="L11" s="757">
        <v>0</v>
      </c>
      <c r="M11" s="757">
        <v>0</v>
      </c>
      <c r="N11" s="757">
        <v>0</v>
      </c>
      <c r="O11" s="757">
        <v>0</v>
      </c>
      <c r="P11" s="757">
        <v>0</v>
      </c>
      <c r="Q11" s="757">
        <v>0</v>
      </c>
      <c r="R11" s="457">
        <v>11</v>
      </c>
    </row>
    <row r="12" spans="1:18" s="318" customFormat="1" ht="40.5" customHeight="1">
      <c r="A12" s="454">
        <v>2012</v>
      </c>
      <c r="B12" s="456">
        <v>30</v>
      </c>
      <c r="C12" s="456">
        <v>9</v>
      </c>
      <c r="D12" s="456">
        <v>5</v>
      </c>
      <c r="E12" s="421">
        <v>0</v>
      </c>
      <c r="F12" s="456">
        <v>4</v>
      </c>
      <c r="G12" s="421">
        <v>0</v>
      </c>
      <c r="H12" s="421">
        <v>0</v>
      </c>
      <c r="I12" s="421">
        <v>0</v>
      </c>
      <c r="J12" s="456"/>
      <c r="K12" s="421">
        <v>0</v>
      </c>
      <c r="L12" s="421">
        <v>0</v>
      </c>
      <c r="M12" s="421">
        <v>0</v>
      </c>
      <c r="N12" s="456">
        <v>10</v>
      </c>
      <c r="O12" s="456">
        <v>10</v>
      </c>
      <c r="P12" s="421">
        <v>0</v>
      </c>
      <c r="Q12" s="421">
        <v>0</v>
      </c>
      <c r="R12" s="456">
        <v>11</v>
      </c>
    </row>
    <row r="13" spans="1:18" s="318" customFormat="1" ht="40.5" customHeight="1">
      <c r="A13" s="315" t="s">
        <v>973</v>
      </c>
      <c r="B13" s="543">
        <v>1</v>
      </c>
      <c r="C13" s="421">
        <v>0</v>
      </c>
      <c r="D13" s="421">
        <v>0</v>
      </c>
      <c r="E13" s="421">
        <v>0</v>
      </c>
      <c r="F13" s="421">
        <f>-F16</f>
        <v>0</v>
      </c>
      <c r="G13" s="421">
        <v>0</v>
      </c>
      <c r="H13" s="421">
        <v>0</v>
      </c>
      <c r="I13" s="421">
        <v>0</v>
      </c>
      <c r="J13" s="457"/>
      <c r="K13" s="421">
        <v>0</v>
      </c>
      <c r="L13" s="421">
        <v>0</v>
      </c>
      <c r="M13" s="421">
        <v>0</v>
      </c>
      <c r="N13" s="757">
        <v>5</v>
      </c>
      <c r="O13" s="757">
        <v>5</v>
      </c>
      <c r="P13" s="421">
        <v>0</v>
      </c>
      <c r="Q13" s="421">
        <v>0</v>
      </c>
      <c r="R13" s="756">
        <v>1</v>
      </c>
    </row>
    <row r="14" spans="1:18" s="318" customFormat="1" ht="40.5" customHeight="1">
      <c r="A14" s="315" t="s">
        <v>974</v>
      </c>
      <c r="B14" s="457">
        <v>6</v>
      </c>
      <c r="C14" s="457">
        <v>2</v>
      </c>
      <c r="D14" s="457">
        <v>1</v>
      </c>
      <c r="E14" s="421">
        <v>0</v>
      </c>
      <c r="F14" s="756">
        <v>1</v>
      </c>
      <c r="G14" s="421">
        <v>0</v>
      </c>
      <c r="H14" s="421">
        <v>0</v>
      </c>
      <c r="I14" s="421">
        <v>0</v>
      </c>
      <c r="J14" s="457"/>
      <c r="K14" s="421">
        <v>0</v>
      </c>
      <c r="L14" s="421">
        <v>0</v>
      </c>
      <c r="M14" s="421">
        <v>0</v>
      </c>
      <c r="N14" s="457">
        <v>2</v>
      </c>
      <c r="O14" s="457">
        <v>2</v>
      </c>
      <c r="P14" s="421">
        <v>0</v>
      </c>
      <c r="Q14" s="421">
        <v>0</v>
      </c>
      <c r="R14" s="756">
        <v>2</v>
      </c>
    </row>
    <row r="15" spans="1:18" s="318" customFormat="1" ht="40.5" customHeight="1">
      <c r="A15" s="315" t="s">
        <v>975</v>
      </c>
      <c r="B15" s="457">
        <v>6</v>
      </c>
      <c r="C15" s="457">
        <v>2</v>
      </c>
      <c r="D15" s="457">
        <v>1</v>
      </c>
      <c r="E15" s="421">
        <v>0</v>
      </c>
      <c r="F15" s="756">
        <v>1</v>
      </c>
      <c r="G15" s="421">
        <v>0</v>
      </c>
      <c r="H15" s="421">
        <v>0</v>
      </c>
      <c r="I15" s="421">
        <v>0</v>
      </c>
      <c r="J15" s="457"/>
      <c r="K15" s="421">
        <v>0</v>
      </c>
      <c r="L15" s="421">
        <v>0</v>
      </c>
      <c r="M15" s="421">
        <v>0</v>
      </c>
      <c r="N15" s="457">
        <v>2</v>
      </c>
      <c r="O15" s="457">
        <v>2</v>
      </c>
      <c r="P15" s="421">
        <v>0</v>
      </c>
      <c r="Q15" s="421">
        <v>0</v>
      </c>
      <c r="R15" s="756">
        <v>2</v>
      </c>
    </row>
    <row r="16" spans="1:18" s="392" customFormat="1" ht="40.5" customHeight="1">
      <c r="A16" s="315" t="s">
        <v>976</v>
      </c>
      <c r="B16" s="457">
        <v>2</v>
      </c>
      <c r="C16" s="421">
        <v>0</v>
      </c>
      <c r="D16" s="421">
        <v>0</v>
      </c>
      <c r="E16" s="421">
        <v>0</v>
      </c>
      <c r="F16" s="421">
        <v>0</v>
      </c>
      <c r="G16" s="421">
        <v>0</v>
      </c>
      <c r="H16" s="421">
        <v>0</v>
      </c>
      <c r="I16" s="421">
        <v>0</v>
      </c>
      <c r="J16" s="457"/>
      <c r="K16" s="421">
        <v>0</v>
      </c>
      <c r="L16" s="421">
        <v>0</v>
      </c>
      <c r="M16" s="421">
        <v>0</v>
      </c>
      <c r="N16" s="421">
        <v>0</v>
      </c>
      <c r="O16" s="421">
        <v>0</v>
      </c>
      <c r="P16" s="421">
        <v>0</v>
      </c>
      <c r="Q16" s="421">
        <v>0</v>
      </c>
      <c r="R16" s="756">
        <v>2</v>
      </c>
    </row>
    <row r="17" spans="1:18" ht="40.5" customHeight="1">
      <c r="A17" s="315" t="s">
        <v>977</v>
      </c>
      <c r="B17" s="457">
        <v>5</v>
      </c>
      <c r="C17" s="457">
        <v>1</v>
      </c>
      <c r="D17" s="457">
        <v>1</v>
      </c>
      <c r="E17" s="421">
        <v>0</v>
      </c>
      <c r="F17" s="421">
        <f>-F20</f>
        <v>0</v>
      </c>
      <c r="G17" s="421">
        <v>0</v>
      </c>
      <c r="H17" s="421">
        <v>0</v>
      </c>
      <c r="I17" s="421">
        <v>0</v>
      </c>
      <c r="J17" s="417"/>
      <c r="K17" s="421">
        <v>0</v>
      </c>
      <c r="L17" s="421">
        <v>0</v>
      </c>
      <c r="M17" s="421">
        <v>0</v>
      </c>
      <c r="N17" s="457">
        <v>2</v>
      </c>
      <c r="O17" s="457">
        <v>2</v>
      </c>
      <c r="P17" s="421">
        <v>0</v>
      </c>
      <c r="Q17" s="421">
        <v>0</v>
      </c>
      <c r="R17" s="756">
        <v>2</v>
      </c>
    </row>
    <row r="18" spans="1:18" ht="40.5" customHeight="1">
      <c r="A18" s="315" t="s">
        <v>1003</v>
      </c>
      <c r="B18" s="457">
        <v>5</v>
      </c>
      <c r="C18" s="457">
        <v>2</v>
      </c>
      <c r="D18" s="178">
        <v>1</v>
      </c>
      <c r="E18" s="421">
        <v>0</v>
      </c>
      <c r="F18" s="178">
        <v>1</v>
      </c>
      <c r="G18" s="421">
        <v>0</v>
      </c>
      <c r="H18" s="421">
        <v>0</v>
      </c>
      <c r="I18" s="421">
        <v>0</v>
      </c>
      <c r="J18" s="417"/>
      <c r="K18" s="421">
        <v>0</v>
      </c>
      <c r="L18" s="421">
        <v>0</v>
      </c>
      <c r="M18" s="421">
        <v>0</v>
      </c>
      <c r="N18" s="178">
        <v>2</v>
      </c>
      <c r="O18" s="178">
        <v>2</v>
      </c>
      <c r="P18" s="421">
        <v>0</v>
      </c>
      <c r="Q18" s="421">
        <v>0</v>
      </c>
      <c r="R18" s="178">
        <v>1</v>
      </c>
    </row>
    <row r="19" spans="1:18" ht="40.5" customHeight="1" thickBot="1">
      <c r="A19" s="458" t="s">
        <v>1004</v>
      </c>
      <c r="B19" s="758">
        <v>5</v>
      </c>
      <c r="C19" s="562">
        <v>2</v>
      </c>
      <c r="D19" s="345">
        <v>1</v>
      </c>
      <c r="E19" s="658">
        <v>0</v>
      </c>
      <c r="F19" s="345">
        <v>1</v>
      </c>
      <c r="G19" s="658">
        <v>0</v>
      </c>
      <c r="H19" s="658">
        <v>0</v>
      </c>
      <c r="I19" s="658">
        <v>0</v>
      </c>
      <c r="J19" s="417"/>
      <c r="K19" s="658">
        <v>0</v>
      </c>
      <c r="L19" s="658">
        <v>0</v>
      </c>
      <c r="M19" s="658">
        <v>0</v>
      </c>
      <c r="N19" s="345">
        <v>2</v>
      </c>
      <c r="O19" s="345">
        <v>2</v>
      </c>
      <c r="P19" s="658">
        <v>0</v>
      </c>
      <c r="Q19" s="658">
        <v>0</v>
      </c>
      <c r="R19" s="345">
        <v>1</v>
      </c>
    </row>
    <row r="20" spans="1:31" ht="12" customHeight="1" thickTop="1">
      <c r="A20" s="423" t="s">
        <v>1005</v>
      </c>
      <c r="B20" s="424"/>
      <c r="C20" s="425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6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318"/>
      <c r="AE20" s="427"/>
    </row>
    <row r="21" spans="2:18" ht="13.5">
      <c r="B21" s="759"/>
      <c r="C21" s="759"/>
      <c r="D21" s="759"/>
      <c r="E21" s="759"/>
      <c r="F21" s="759"/>
      <c r="G21" s="759"/>
      <c r="H21" s="759"/>
      <c r="I21" s="759"/>
      <c r="J21" s="760"/>
      <c r="K21" s="759"/>
      <c r="L21" s="759"/>
      <c r="M21" s="759"/>
      <c r="N21" s="759"/>
      <c r="O21" s="759"/>
      <c r="P21" s="759"/>
      <c r="Q21" s="759"/>
      <c r="R21" s="759"/>
    </row>
    <row r="22" spans="2:18" ht="13.5">
      <c r="B22" s="759"/>
      <c r="C22" s="759"/>
      <c r="D22" s="759"/>
      <c r="E22" s="759"/>
      <c r="F22" s="759"/>
      <c r="G22" s="759"/>
      <c r="H22" s="759"/>
      <c r="I22" s="759"/>
      <c r="J22" s="760"/>
      <c r="K22" s="759"/>
      <c r="L22" s="759"/>
      <c r="M22" s="759"/>
      <c r="N22" s="759"/>
      <c r="O22" s="759"/>
      <c r="P22" s="759"/>
      <c r="Q22" s="759"/>
      <c r="R22" s="759"/>
    </row>
    <row r="23" spans="2:18" ht="13.5">
      <c r="B23" s="759"/>
      <c r="C23" s="759"/>
      <c r="D23" s="759"/>
      <c r="E23" s="759"/>
      <c r="F23" s="759"/>
      <c r="G23" s="759"/>
      <c r="H23" s="759"/>
      <c r="I23" s="759"/>
      <c r="J23" s="760"/>
      <c r="K23" s="759"/>
      <c r="L23" s="759"/>
      <c r="M23" s="759"/>
      <c r="N23" s="759"/>
      <c r="O23" s="759"/>
      <c r="P23" s="759"/>
      <c r="Q23" s="759"/>
      <c r="R23" s="759"/>
    </row>
    <row r="24" spans="2:18" ht="13.5">
      <c r="B24" s="759"/>
      <c r="C24" s="759"/>
      <c r="D24" s="759"/>
      <c r="E24" s="759"/>
      <c r="F24" s="759"/>
      <c r="G24" s="759"/>
      <c r="H24" s="759"/>
      <c r="I24" s="759"/>
      <c r="J24" s="760"/>
      <c r="K24" s="759"/>
      <c r="L24" s="759"/>
      <c r="M24" s="759"/>
      <c r="N24" s="759"/>
      <c r="O24" s="759"/>
      <c r="P24" s="759"/>
      <c r="Q24" s="759"/>
      <c r="R24" s="759"/>
    </row>
    <row r="25" spans="2:18" ht="13.5">
      <c r="B25" s="759"/>
      <c r="C25" s="759"/>
      <c r="D25" s="759"/>
      <c r="E25" s="759"/>
      <c r="F25" s="759"/>
      <c r="G25" s="759"/>
      <c r="H25" s="759"/>
      <c r="I25" s="759"/>
      <c r="J25" s="760"/>
      <c r="K25" s="759"/>
      <c r="L25" s="759"/>
      <c r="M25" s="759"/>
      <c r="N25" s="759"/>
      <c r="O25" s="759"/>
      <c r="P25" s="759"/>
      <c r="Q25" s="759"/>
      <c r="R25" s="759"/>
    </row>
    <row r="26" spans="2:18" ht="13.5">
      <c r="B26" s="759"/>
      <c r="C26" s="759"/>
      <c r="D26" s="759"/>
      <c r="E26" s="759"/>
      <c r="F26" s="759"/>
      <c r="G26" s="759"/>
      <c r="H26" s="759"/>
      <c r="I26" s="759"/>
      <c r="J26" s="760"/>
      <c r="K26" s="759"/>
      <c r="L26" s="759"/>
      <c r="M26" s="759"/>
      <c r="N26" s="759"/>
      <c r="O26" s="759"/>
      <c r="P26" s="759"/>
      <c r="Q26" s="759"/>
      <c r="R26" s="759"/>
    </row>
    <row r="27" spans="2:18" ht="13.5">
      <c r="B27" s="759"/>
      <c r="C27" s="759"/>
      <c r="D27" s="759"/>
      <c r="E27" s="759"/>
      <c r="F27" s="759"/>
      <c r="G27" s="759"/>
      <c r="H27" s="759"/>
      <c r="I27" s="759"/>
      <c r="J27" s="760"/>
      <c r="K27" s="759"/>
      <c r="L27" s="759"/>
      <c r="M27" s="759"/>
      <c r="N27" s="759"/>
      <c r="O27" s="759"/>
      <c r="P27" s="759"/>
      <c r="Q27" s="759"/>
      <c r="R27" s="759"/>
    </row>
    <row r="28" spans="2:18" ht="13.5">
      <c r="B28" s="759"/>
      <c r="C28" s="759"/>
      <c r="D28" s="759"/>
      <c r="E28" s="759"/>
      <c r="F28" s="759"/>
      <c r="G28" s="759"/>
      <c r="H28" s="759"/>
      <c r="I28" s="759"/>
      <c r="J28" s="760"/>
      <c r="K28" s="759"/>
      <c r="L28" s="759"/>
      <c r="M28" s="759"/>
      <c r="N28" s="759"/>
      <c r="O28" s="759"/>
      <c r="P28" s="759"/>
      <c r="Q28" s="759"/>
      <c r="R28" s="759"/>
    </row>
    <row r="29" spans="2:18" ht="13.5">
      <c r="B29" s="759"/>
      <c r="C29" s="759"/>
      <c r="D29" s="759"/>
      <c r="E29" s="759"/>
      <c r="F29" s="759"/>
      <c r="G29" s="759"/>
      <c r="H29" s="759"/>
      <c r="I29" s="759"/>
      <c r="J29" s="760"/>
      <c r="K29" s="759"/>
      <c r="L29" s="759"/>
      <c r="M29" s="759"/>
      <c r="N29" s="759"/>
      <c r="O29" s="759"/>
      <c r="P29" s="759"/>
      <c r="Q29" s="759"/>
      <c r="R29" s="759"/>
    </row>
    <row r="30" spans="2:18" ht="13.5">
      <c r="B30" s="759"/>
      <c r="C30" s="759"/>
      <c r="D30" s="759"/>
      <c r="E30" s="759"/>
      <c r="F30" s="759"/>
      <c r="G30" s="759"/>
      <c r="H30" s="759"/>
      <c r="I30" s="759"/>
      <c r="J30" s="760"/>
      <c r="K30" s="759"/>
      <c r="L30" s="759"/>
      <c r="M30" s="759"/>
      <c r="N30" s="759"/>
      <c r="O30" s="759"/>
      <c r="P30" s="759"/>
      <c r="Q30" s="759"/>
      <c r="R30" s="759"/>
    </row>
    <row r="31" spans="2:18" ht="13.5">
      <c r="B31" s="759"/>
      <c r="C31" s="759"/>
      <c r="D31" s="759"/>
      <c r="E31" s="759"/>
      <c r="F31" s="759"/>
      <c r="G31" s="759"/>
      <c r="H31" s="759"/>
      <c r="I31" s="759"/>
      <c r="J31" s="760"/>
      <c r="K31" s="759"/>
      <c r="L31" s="759"/>
      <c r="M31" s="759"/>
      <c r="N31" s="759"/>
      <c r="O31" s="759"/>
      <c r="P31" s="759"/>
      <c r="Q31" s="759"/>
      <c r="R31" s="759"/>
    </row>
    <row r="32" spans="2:18" ht="13.5">
      <c r="B32" s="759"/>
      <c r="C32" s="759"/>
      <c r="D32" s="759"/>
      <c r="E32" s="759"/>
      <c r="F32" s="759"/>
      <c r="G32" s="759"/>
      <c r="H32" s="759"/>
      <c r="I32" s="759"/>
      <c r="J32" s="760"/>
      <c r="K32" s="759"/>
      <c r="L32" s="759"/>
      <c r="M32" s="759"/>
      <c r="N32" s="759"/>
      <c r="O32" s="759"/>
      <c r="P32" s="759"/>
      <c r="Q32" s="759"/>
      <c r="R32" s="759"/>
    </row>
    <row r="33" spans="1:18" ht="13.5">
      <c r="A33" s="316"/>
      <c r="B33" s="759"/>
      <c r="C33" s="759"/>
      <c r="D33" s="759"/>
      <c r="E33" s="759"/>
      <c r="F33" s="759"/>
      <c r="G33" s="759"/>
      <c r="H33" s="759"/>
      <c r="I33" s="759"/>
      <c r="J33" s="760"/>
      <c r="K33" s="759"/>
      <c r="L33" s="759"/>
      <c r="M33" s="759"/>
      <c r="N33" s="759"/>
      <c r="O33" s="759"/>
      <c r="P33" s="759"/>
      <c r="Q33" s="759"/>
      <c r="R33" s="759"/>
    </row>
    <row r="34" spans="1:18" ht="13.5">
      <c r="A34" s="316"/>
      <c r="B34" s="759"/>
      <c r="C34" s="759"/>
      <c r="D34" s="759"/>
      <c r="E34" s="759"/>
      <c r="F34" s="759"/>
      <c r="G34" s="759"/>
      <c r="H34" s="759"/>
      <c r="I34" s="759"/>
      <c r="J34" s="760"/>
      <c r="K34" s="759"/>
      <c r="L34" s="759"/>
      <c r="M34" s="759"/>
      <c r="N34" s="759"/>
      <c r="O34" s="759"/>
      <c r="P34" s="759"/>
      <c r="Q34" s="759"/>
      <c r="R34" s="759"/>
    </row>
    <row r="35" spans="1:18" ht="13.5">
      <c r="A35" s="316"/>
      <c r="B35" s="759"/>
      <c r="C35" s="759"/>
      <c r="D35" s="759"/>
      <c r="E35" s="759"/>
      <c r="F35" s="759"/>
      <c r="G35" s="759"/>
      <c r="H35" s="759"/>
      <c r="I35" s="759"/>
      <c r="J35" s="760"/>
      <c r="K35" s="759"/>
      <c r="L35" s="759"/>
      <c r="M35" s="759"/>
      <c r="N35" s="759"/>
      <c r="O35" s="759"/>
      <c r="P35" s="759"/>
      <c r="Q35" s="759"/>
      <c r="R35" s="759"/>
    </row>
    <row r="36" spans="1:18" ht="13.5">
      <c r="A36" s="316"/>
      <c r="B36" s="759"/>
      <c r="C36" s="759"/>
      <c r="D36" s="759"/>
      <c r="E36" s="759"/>
      <c r="F36" s="759"/>
      <c r="G36" s="759"/>
      <c r="H36" s="759"/>
      <c r="I36" s="759"/>
      <c r="J36" s="760"/>
      <c r="K36" s="759"/>
      <c r="L36" s="759"/>
      <c r="M36" s="759"/>
      <c r="N36" s="759"/>
      <c r="O36" s="759"/>
      <c r="P36" s="759"/>
      <c r="Q36" s="759"/>
      <c r="R36" s="759"/>
    </row>
    <row r="37" spans="1:18" ht="13.5">
      <c r="A37" s="316"/>
      <c r="B37" s="759"/>
      <c r="C37" s="759"/>
      <c r="D37" s="759"/>
      <c r="E37" s="759"/>
      <c r="F37" s="759"/>
      <c r="G37" s="759"/>
      <c r="H37" s="759"/>
      <c r="I37" s="759"/>
      <c r="J37" s="760"/>
      <c r="K37" s="759"/>
      <c r="L37" s="759"/>
      <c r="M37" s="759"/>
      <c r="N37" s="759"/>
      <c r="O37" s="759"/>
      <c r="P37" s="759"/>
      <c r="Q37" s="759"/>
      <c r="R37" s="759"/>
    </row>
    <row r="38" spans="1:18" ht="13.5">
      <c r="A38" s="316"/>
      <c r="B38" s="759"/>
      <c r="C38" s="759"/>
      <c r="D38" s="759"/>
      <c r="E38" s="759"/>
      <c r="F38" s="759"/>
      <c r="G38" s="759"/>
      <c r="H38" s="759"/>
      <c r="I38" s="759"/>
      <c r="J38" s="760"/>
      <c r="K38" s="759"/>
      <c r="L38" s="759"/>
      <c r="M38" s="759"/>
      <c r="N38" s="759"/>
      <c r="O38" s="759"/>
      <c r="P38" s="759"/>
      <c r="Q38" s="759"/>
      <c r="R38" s="759"/>
    </row>
    <row r="39" spans="1:18" ht="13.5">
      <c r="A39" s="316"/>
      <c r="B39" s="759"/>
      <c r="C39" s="759"/>
      <c r="D39" s="759"/>
      <c r="E39" s="759"/>
      <c r="F39" s="759"/>
      <c r="G39" s="759"/>
      <c r="H39" s="759"/>
      <c r="I39" s="759"/>
      <c r="J39" s="760"/>
      <c r="K39" s="759"/>
      <c r="L39" s="759"/>
      <c r="M39" s="759"/>
      <c r="N39" s="759"/>
      <c r="O39" s="759"/>
      <c r="P39" s="759"/>
      <c r="Q39" s="759"/>
      <c r="R39" s="759"/>
    </row>
    <row r="40" spans="1:18" ht="13.5">
      <c r="A40" s="316"/>
      <c r="B40" s="759"/>
      <c r="C40" s="759"/>
      <c r="D40" s="759"/>
      <c r="E40" s="759"/>
      <c r="F40" s="759"/>
      <c r="G40" s="759"/>
      <c r="H40" s="759"/>
      <c r="I40" s="759"/>
      <c r="J40" s="760"/>
      <c r="K40" s="759"/>
      <c r="L40" s="759"/>
      <c r="M40" s="759"/>
      <c r="N40" s="759"/>
      <c r="O40" s="759"/>
      <c r="P40" s="759"/>
      <c r="Q40" s="759"/>
      <c r="R40" s="759"/>
    </row>
    <row r="41" spans="1:18" ht="13.5">
      <c r="A41" s="316"/>
      <c r="B41" s="759"/>
      <c r="C41" s="759"/>
      <c r="D41" s="759"/>
      <c r="E41" s="759"/>
      <c r="F41" s="759"/>
      <c r="G41" s="759"/>
      <c r="H41" s="759"/>
      <c r="I41" s="759"/>
      <c r="J41" s="760"/>
      <c r="K41" s="759"/>
      <c r="L41" s="759"/>
      <c r="M41" s="759"/>
      <c r="N41" s="759"/>
      <c r="O41" s="759"/>
      <c r="P41" s="759"/>
      <c r="Q41" s="759"/>
      <c r="R41" s="759"/>
    </row>
    <row r="42" spans="1:18" ht="13.5">
      <c r="A42" s="316"/>
      <c r="B42" s="759"/>
      <c r="C42" s="759"/>
      <c r="D42" s="759"/>
      <c r="E42" s="759"/>
      <c r="F42" s="759"/>
      <c r="G42" s="759"/>
      <c r="H42" s="759"/>
      <c r="I42" s="759"/>
      <c r="J42" s="760"/>
      <c r="K42" s="759"/>
      <c r="L42" s="759"/>
      <c r="M42" s="759"/>
      <c r="N42" s="759"/>
      <c r="O42" s="759"/>
      <c r="P42" s="759"/>
      <c r="Q42" s="759"/>
      <c r="R42" s="759"/>
    </row>
    <row r="43" spans="1:18" ht="13.5">
      <c r="A43" s="316"/>
      <c r="B43" s="759"/>
      <c r="C43" s="759"/>
      <c r="D43" s="759"/>
      <c r="E43" s="759"/>
      <c r="F43" s="759"/>
      <c r="G43" s="759"/>
      <c r="H43" s="759"/>
      <c r="I43" s="759"/>
      <c r="J43" s="760"/>
      <c r="K43" s="759"/>
      <c r="L43" s="759"/>
      <c r="M43" s="759"/>
      <c r="N43" s="759"/>
      <c r="O43" s="759"/>
      <c r="P43" s="759"/>
      <c r="Q43" s="759"/>
      <c r="R43" s="759"/>
    </row>
    <row r="44" spans="1:18" ht="13.5">
      <c r="A44" s="316"/>
      <c r="B44" s="759"/>
      <c r="C44" s="759"/>
      <c r="D44" s="759"/>
      <c r="E44" s="759"/>
      <c r="F44" s="759"/>
      <c r="G44" s="759"/>
      <c r="H44" s="759"/>
      <c r="I44" s="759"/>
      <c r="J44" s="760"/>
      <c r="K44" s="759"/>
      <c r="L44" s="759"/>
      <c r="M44" s="759"/>
      <c r="N44" s="759"/>
      <c r="O44" s="759"/>
      <c r="P44" s="759"/>
      <c r="Q44" s="759"/>
      <c r="R44" s="759"/>
    </row>
    <row r="45" spans="1:18" ht="13.5">
      <c r="A45" s="316"/>
      <c r="B45" s="759"/>
      <c r="C45" s="759"/>
      <c r="D45" s="759"/>
      <c r="E45" s="759"/>
      <c r="F45" s="759"/>
      <c r="G45" s="759"/>
      <c r="H45" s="759"/>
      <c r="I45" s="759"/>
      <c r="J45" s="760"/>
      <c r="K45" s="759"/>
      <c r="L45" s="759"/>
      <c r="M45" s="759"/>
      <c r="N45" s="759"/>
      <c r="O45" s="759"/>
      <c r="P45" s="759"/>
      <c r="Q45" s="759"/>
      <c r="R45" s="759"/>
    </row>
    <row r="46" spans="1:18" ht="13.5">
      <c r="A46" s="316"/>
      <c r="B46" s="759"/>
      <c r="C46" s="759"/>
      <c r="D46" s="759"/>
      <c r="E46" s="759"/>
      <c r="F46" s="759"/>
      <c r="G46" s="759"/>
      <c r="H46" s="759"/>
      <c r="I46" s="759"/>
      <c r="J46" s="760"/>
      <c r="K46" s="759"/>
      <c r="L46" s="759"/>
      <c r="M46" s="759"/>
      <c r="N46" s="759"/>
      <c r="O46" s="759"/>
      <c r="P46" s="759"/>
      <c r="Q46" s="759"/>
      <c r="R46" s="759"/>
    </row>
    <row r="47" spans="1:18" ht="13.5">
      <c r="A47" s="316"/>
      <c r="B47" s="759"/>
      <c r="C47" s="759"/>
      <c r="D47" s="759"/>
      <c r="E47" s="759"/>
      <c r="F47" s="759"/>
      <c r="G47" s="759"/>
      <c r="H47" s="759"/>
      <c r="I47" s="759"/>
      <c r="J47" s="760"/>
      <c r="K47" s="759"/>
      <c r="L47" s="759"/>
      <c r="M47" s="759"/>
      <c r="N47" s="759"/>
      <c r="O47" s="759"/>
      <c r="P47" s="759"/>
      <c r="Q47" s="759"/>
      <c r="R47" s="759"/>
    </row>
  </sheetData>
  <sheetProtection/>
  <mergeCells count="8">
    <mergeCell ref="N4:Q4"/>
    <mergeCell ref="A1:I1"/>
    <mergeCell ref="C3:I3"/>
    <mergeCell ref="C4:I4"/>
    <mergeCell ref="K3:Q3"/>
    <mergeCell ref="K4:M4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:IV12"/>
    </sheetView>
  </sheetViews>
  <sheetFormatPr defaultColWidth="8.88671875" defaultRowHeight="13.5"/>
  <cols>
    <col min="1" max="1" width="9.77734375" style="59" customWidth="1"/>
    <col min="2" max="3" width="7.77734375" style="86" customWidth="1"/>
    <col min="4" max="4" width="9.6640625" style="86" bestFit="1" customWidth="1"/>
    <col min="5" max="5" width="15.10546875" style="86" bestFit="1" customWidth="1"/>
    <col min="6" max="6" width="11.5546875" style="86" bestFit="1" customWidth="1"/>
    <col min="7" max="7" width="7.77734375" style="86" customWidth="1"/>
    <col min="8" max="8" width="12.3359375" style="86" bestFit="1" customWidth="1"/>
    <col min="9" max="9" width="2.77734375" style="79" customWidth="1"/>
    <col min="10" max="10" width="8.88671875" style="79" customWidth="1"/>
    <col min="11" max="12" width="8.88671875" style="86" customWidth="1"/>
    <col min="13" max="14" width="8.88671875" style="59" customWidth="1"/>
    <col min="15" max="16" width="8.88671875" style="43" customWidth="1"/>
    <col min="17" max="17" width="8.88671875" style="59" customWidth="1"/>
    <col min="18" max="16384" width="8.88671875" style="51" customWidth="1"/>
  </cols>
  <sheetData>
    <row r="1" spans="1:17" ht="45" customHeight="1">
      <c r="A1" s="831" t="s">
        <v>272</v>
      </c>
      <c r="B1" s="831"/>
      <c r="C1" s="831"/>
      <c r="D1" s="831"/>
      <c r="E1" s="831"/>
      <c r="F1" s="831"/>
      <c r="G1" s="831"/>
      <c r="H1" s="831"/>
      <c r="I1" s="163"/>
      <c r="J1" s="874" t="s">
        <v>273</v>
      </c>
      <c r="K1" s="875"/>
      <c r="L1" s="875"/>
      <c r="M1" s="875"/>
      <c r="N1" s="875"/>
      <c r="O1" s="875"/>
      <c r="P1" s="875"/>
      <c r="Q1" s="875"/>
    </row>
    <row r="2" spans="1:17" s="43" customFormat="1" ht="25.5" customHeight="1" thickBot="1">
      <c r="A2" s="40" t="s">
        <v>137</v>
      </c>
      <c r="B2" s="71"/>
      <c r="C2" s="71"/>
      <c r="D2" s="71"/>
      <c r="E2" s="71"/>
      <c r="F2" s="71"/>
      <c r="G2" s="71"/>
      <c r="H2" s="71"/>
      <c r="I2" s="127"/>
      <c r="J2" s="166"/>
      <c r="K2" s="72"/>
      <c r="L2" s="71"/>
      <c r="M2" s="72"/>
      <c r="N2" s="72"/>
      <c r="O2" s="40"/>
      <c r="P2" s="40"/>
      <c r="Q2" s="42" t="s">
        <v>254</v>
      </c>
    </row>
    <row r="3" spans="1:17" s="43" customFormat="1" ht="16.5" customHeight="1" thickTop="1">
      <c r="A3" s="61"/>
      <c r="B3" s="845" t="s">
        <v>274</v>
      </c>
      <c r="C3" s="861"/>
      <c r="D3" s="861"/>
      <c r="E3" s="861"/>
      <c r="F3" s="861"/>
      <c r="G3" s="861"/>
      <c r="H3" s="861"/>
      <c r="I3" s="88"/>
      <c r="J3" s="861" t="s">
        <v>275</v>
      </c>
      <c r="K3" s="846"/>
      <c r="L3" s="845" t="s">
        <v>276</v>
      </c>
      <c r="M3" s="861"/>
      <c r="N3" s="861"/>
      <c r="O3" s="861"/>
      <c r="P3" s="861"/>
      <c r="Q3" s="861"/>
    </row>
    <row r="4" spans="1:17" s="43" customFormat="1" ht="16.5" customHeight="1">
      <c r="A4" s="61" t="s">
        <v>136</v>
      </c>
      <c r="B4" s="95" t="s">
        <v>70</v>
      </c>
      <c r="C4" s="89" t="s">
        <v>277</v>
      </c>
      <c r="D4" s="89" t="s">
        <v>278</v>
      </c>
      <c r="E4" s="89" t="s">
        <v>279</v>
      </c>
      <c r="F4" s="64" t="s">
        <v>280</v>
      </c>
      <c r="G4" s="65" t="s">
        <v>281</v>
      </c>
      <c r="H4" s="88" t="s">
        <v>282</v>
      </c>
      <c r="I4" s="88"/>
      <c r="J4" s="89" t="s">
        <v>283</v>
      </c>
      <c r="K4" s="89" t="s">
        <v>284</v>
      </c>
      <c r="L4" s="88" t="s">
        <v>70</v>
      </c>
      <c r="M4" s="64" t="s">
        <v>285</v>
      </c>
      <c r="N4" s="44" t="s">
        <v>286</v>
      </c>
      <c r="O4" s="61" t="s">
        <v>287</v>
      </c>
      <c r="P4" s="64" t="s">
        <v>288</v>
      </c>
      <c r="Q4" s="61" t="s">
        <v>284</v>
      </c>
    </row>
    <row r="5" spans="1:17" s="43" customFormat="1" ht="16.5" customHeight="1">
      <c r="A5" s="61"/>
      <c r="B5" s="94"/>
      <c r="C5" s="89"/>
      <c r="D5" s="89" t="s">
        <v>289</v>
      </c>
      <c r="E5" s="89" t="s">
        <v>290</v>
      </c>
      <c r="F5" s="138" t="s">
        <v>291</v>
      </c>
      <c r="G5" s="44"/>
      <c r="H5" s="88" t="s">
        <v>292</v>
      </c>
      <c r="I5" s="88"/>
      <c r="J5" s="89" t="s">
        <v>293</v>
      </c>
      <c r="K5" s="89"/>
      <c r="L5" s="88"/>
      <c r="M5" s="94" t="s">
        <v>294</v>
      </c>
      <c r="N5" s="44" t="s">
        <v>295</v>
      </c>
      <c r="O5" s="88"/>
      <c r="P5" s="138"/>
      <c r="Q5" s="61"/>
    </row>
    <row r="6" spans="1:17" s="43" customFormat="1" ht="16.5" customHeight="1">
      <c r="A6" s="61" t="s">
        <v>270</v>
      </c>
      <c r="B6" s="123"/>
      <c r="C6" s="99" t="s">
        <v>296</v>
      </c>
      <c r="D6" s="99" t="s">
        <v>297</v>
      </c>
      <c r="E6" s="99" t="s">
        <v>298</v>
      </c>
      <c r="F6" s="139" t="s">
        <v>299</v>
      </c>
      <c r="G6" s="291" t="s">
        <v>300</v>
      </c>
      <c r="H6" s="100" t="s">
        <v>301</v>
      </c>
      <c r="I6" s="88"/>
      <c r="J6" s="89" t="s">
        <v>302</v>
      </c>
      <c r="K6" s="89"/>
      <c r="L6" s="88"/>
      <c r="M6" s="94" t="s">
        <v>303</v>
      </c>
      <c r="N6" s="44" t="s">
        <v>303</v>
      </c>
      <c r="O6" s="88"/>
      <c r="P6" s="138" t="s">
        <v>304</v>
      </c>
      <c r="Q6" s="61"/>
    </row>
    <row r="7" spans="1:17" s="43" customFormat="1" ht="16.5" customHeight="1">
      <c r="A7" s="63"/>
      <c r="B7" s="126" t="s">
        <v>55</v>
      </c>
      <c r="C7" s="102" t="s">
        <v>305</v>
      </c>
      <c r="D7" s="102" t="s">
        <v>306</v>
      </c>
      <c r="E7" s="102" t="s">
        <v>307</v>
      </c>
      <c r="F7" s="141" t="s">
        <v>308</v>
      </c>
      <c r="G7" s="296" t="s">
        <v>309</v>
      </c>
      <c r="H7" s="124" t="s">
        <v>310</v>
      </c>
      <c r="I7" s="88"/>
      <c r="J7" s="93" t="s">
        <v>311</v>
      </c>
      <c r="K7" s="93" t="s">
        <v>312</v>
      </c>
      <c r="L7" s="92" t="s">
        <v>313</v>
      </c>
      <c r="M7" s="115" t="s">
        <v>314</v>
      </c>
      <c r="N7" s="62" t="s">
        <v>315</v>
      </c>
      <c r="O7" s="92" t="s">
        <v>316</v>
      </c>
      <c r="P7" s="70" t="s">
        <v>317</v>
      </c>
      <c r="Q7" s="70" t="s">
        <v>312</v>
      </c>
    </row>
    <row r="8" spans="1:17" s="43" customFormat="1" ht="92.25" customHeight="1">
      <c r="A8" s="117">
        <v>2008</v>
      </c>
      <c r="B8" s="295" t="s">
        <v>179</v>
      </c>
      <c r="C8" s="295" t="s">
        <v>179</v>
      </c>
      <c r="D8" s="295" t="s">
        <v>179</v>
      </c>
      <c r="E8" s="295" t="s">
        <v>179</v>
      </c>
      <c r="F8" s="295" t="s">
        <v>179</v>
      </c>
      <c r="G8" s="295" t="s">
        <v>179</v>
      </c>
      <c r="H8" s="295" t="s">
        <v>179</v>
      </c>
      <c r="I8" s="295"/>
      <c r="J8" s="295" t="s">
        <v>179</v>
      </c>
      <c r="K8" s="295" t="s">
        <v>179</v>
      </c>
      <c r="L8" s="295" t="s">
        <v>179</v>
      </c>
      <c r="M8" s="295" t="s">
        <v>179</v>
      </c>
      <c r="N8" s="295" t="s">
        <v>179</v>
      </c>
      <c r="O8" s="295" t="s">
        <v>179</v>
      </c>
      <c r="P8" s="295" t="s">
        <v>179</v>
      </c>
      <c r="Q8" s="295" t="s">
        <v>179</v>
      </c>
    </row>
    <row r="9" spans="1:17" ht="92.25" customHeight="1">
      <c r="A9" s="117">
        <v>2009</v>
      </c>
      <c r="B9" s="295" t="s">
        <v>271</v>
      </c>
      <c r="C9" s="295" t="s">
        <v>271</v>
      </c>
      <c r="D9" s="295" t="s">
        <v>271</v>
      </c>
      <c r="E9" s="295" t="s">
        <v>271</v>
      </c>
      <c r="F9" s="295" t="s">
        <v>271</v>
      </c>
      <c r="G9" s="295" t="s">
        <v>271</v>
      </c>
      <c r="H9" s="295" t="s">
        <v>271</v>
      </c>
      <c r="I9" s="295"/>
      <c r="J9" s="295" t="s">
        <v>271</v>
      </c>
      <c r="K9" s="295" t="s">
        <v>271</v>
      </c>
      <c r="L9" s="295" t="s">
        <v>271</v>
      </c>
      <c r="M9" s="295" t="s">
        <v>271</v>
      </c>
      <c r="N9" s="295" t="s">
        <v>271</v>
      </c>
      <c r="O9" s="295" t="s">
        <v>271</v>
      </c>
      <c r="P9" s="295" t="s">
        <v>271</v>
      </c>
      <c r="Q9" s="295" t="s">
        <v>271</v>
      </c>
    </row>
    <row r="10" spans="1:17" ht="92.25" customHeight="1">
      <c r="A10" s="117">
        <v>2010</v>
      </c>
      <c r="B10" s="304" t="s">
        <v>271</v>
      </c>
      <c r="C10" s="304" t="s">
        <v>271</v>
      </c>
      <c r="D10" s="304" t="s">
        <v>271</v>
      </c>
      <c r="E10" s="304" t="s">
        <v>271</v>
      </c>
      <c r="F10" s="304" t="s">
        <v>271</v>
      </c>
      <c r="G10" s="304" t="s">
        <v>271</v>
      </c>
      <c r="H10" s="304" t="s">
        <v>271</v>
      </c>
      <c r="I10" s="295"/>
      <c r="J10" s="304" t="s">
        <v>271</v>
      </c>
      <c r="K10" s="304" t="s">
        <v>271</v>
      </c>
      <c r="L10" s="304" t="s">
        <v>271</v>
      </c>
      <c r="M10" s="304" t="s">
        <v>271</v>
      </c>
      <c r="N10" s="304" t="s">
        <v>271</v>
      </c>
      <c r="O10" s="304" t="s">
        <v>271</v>
      </c>
      <c r="P10" s="304" t="s">
        <v>271</v>
      </c>
      <c r="Q10" s="304" t="s">
        <v>271</v>
      </c>
    </row>
    <row r="11" spans="1:17" ht="92.25" customHeight="1">
      <c r="A11" s="117">
        <v>2011</v>
      </c>
      <c r="B11" s="304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304">
        <v>0</v>
      </c>
      <c r="I11" s="295"/>
      <c r="J11" s="304">
        <v>0</v>
      </c>
      <c r="K11" s="304">
        <v>0</v>
      </c>
      <c r="L11" s="304">
        <v>0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</row>
    <row r="12" spans="1:17" s="301" customFormat="1" ht="92.25" customHeight="1" thickBot="1">
      <c r="A12" s="644">
        <v>2012</v>
      </c>
      <c r="B12" s="658">
        <v>0</v>
      </c>
      <c r="C12" s="658">
        <v>0</v>
      </c>
      <c r="D12" s="658">
        <v>0</v>
      </c>
      <c r="E12" s="658">
        <v>0</v>
      </c>
      <c r="F12" s="658">
        <v>0</v>
      </c>
      <c r="G12" s="658">
        <v>0</v>
      </c>
      <c r="H12" s="658">
        <v>0</v>
      </c>
      <c r="I12" s="659"/>
      <c r="J12" s="658">
        <v>0</v>
      </c>
      <c r="K12" s="658">
        <v>0</v>
      </c>
      <c r="L12" s="658">
        <v>0</v>
      </c>
      <c r="M12" s="658">
        <v>0</v>
      </c>
      <c r="N12" s="658">
        <v>0</v>
      </c>
      <c r="O12" s="658">
        <v>0</v>
      </c>
      <c r="P12" s="658">
        <v>0</v>
      </c>
      <c r="Q12" s="658">
        <v>0</v>
      </c>
    </row>
    <row r="13" spans="1:31" ht="12" customHeight="1" thickTop="1">
      <c r="A13" s="56" t="s">
        <v>251</v>
      </c>
      <c r="B13" s="77"/>
      <c r="C13" s="78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9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43"/>
      <c r="AE13" s="57"/>
    </row>
    <row r="14" spans="2:17" ht="15.75" customHeight="1">
      <c r="B14" s="80"/>
      <c r="L14" s="294"/>
      <c r="N14" s="131"/>
      <c r="O14" s="82"/>
      <c r="P14" s="82"/>
      <c r="Q14" s="81"/>
    </row>
    <row r="15" spans="2:17" ht="14.25">
      <c r="B15" s="80"/>
      <c r="L15" s="294"/>
      <c r="N15" s="131"/>
      <c r="O15" s="82"/>
      <c r="P15" s="82"/>
      <c r="Q15" s="81"/>
    </row>
    <row r="16" spans="2:17" ht="14.25">
      <c r="B16" s="80"/>
      <c r="L16" s="294"/>
      <c r="N16" s="131"/>
      <c r="O16" s="82"/>
      <c r="P16" s="82"/>
      <c r="Q16" s="81"/>
    </row>
    <row r="17" spans="2:17" ht="14.25">
      <c r="B17" s="80"/>
      <c r="L17" s="294"/>
      <c r="N17" s="130"/>
      <c r="O17" s="82"/>
      <c r="P17" s="82"/>
      <c r="Q17" s="81"/>
    </row>
    <row r="18" spans="2:17" ht="14.25">
      <c r="B18" s="80"/>
      <c r="L18" s="294"/>
      <c r="O18" s="82"/>
      <c r="P18" s="82"/>
      <c r="Q18" s="81"/>
    </row>
    <row r="19" spans="12:17" ht="14.25">
      <c r="L19" s="294"/>
      <c r="O19" s="82"/>
      <c r="P19" s="82"/>
      <c r="Q19" s="81"/>
    </row>
    <row r="20" spans="12:17" ht="14.25">
      <c r="L20" s="294"/>
      <c r="O20" s="82"/>
      <c r="P20" s="82"/>
      <c r="Q20" s="81"/>
    </row>
    <row r="21" spans="12:17" ht="14.25">
      <c r="L21" s="294"/>
      <c r="O21" s="82"/>
      <c r="P21" s="82"/>
      <c r="Q21" s="81"/>
    </row>
    <row r="22" spans="12:17" ht="14.25">
      <c r="L22" s="294"/>
      <c r="O22" s="82"/>
      <c r="P22" s="82"/>
      <c r="Q22" s="81"/>
    </row>
    <row r="23" spans="12:17" ht="14.25">
      <c r="L23" s="294"/>
      <c r="O23" s="82"/>
      <c r="P23" s="82"/>
      <c r="Q23" s="81"/>
    </row>
    <row r="24" spans="12:17" ht="14.25">
      <c r="L24" s="294"/>
      <c r="O24" s="82"/>
      <c r="P24" s="82"/>
      <c r="Q24" s="81"/>
    </row>
    <row r="25" spans="12:17" ht="14.25">
      <c r="L25" s="294"/>
      <c r="O25" s="82"/>
      <c r="P25" s="82"/>
      <c r="Q25" s="81"/>
    </row>
    <row r="26" spans="12:17" ht="14.25">
      <c r="L26" s="294"/>
      <c r="O26" s="82"/>
      <c r="P26" s="82"/>
      <c r="Q26" s="81"/>
    </row>
    <row r="27" spans="12:17" ht="14.25">
      <c r="L27" s="294"/>
      <c r="O27" s="82"/>
      <c r="P27" s="82"/>
      <c r="Q27" s="81"/>
    </row>
    <row r="28" spans="12:17" ht="14.25">
      <c r="L28" s="294"/>
      <c r="O28" s="82"/>
      <c r="P28" s="82"/>
      <c r="Q28" s="81"/>
    </row>
    <row r="29" spans="12:17" ht="14.25">
      <c r="L29" s="294"/>
      <c r="O29" s="82"/>
      <c r="P29" s="82"/>
      <c r="Q29" s="81"/>
    </row>
    <row r="30" spans="12:17" ht="14.25">
      <c r="L30" s="294"/>
      <c r="O30" s="82"/>
      <c r="P30" s="82"/>
      <c r="Q30" s="81"/>
    </row>
    <row r="31" spans="12:17" ht="14.25">
      <c r="L31" s="294"/>
      <c r="O31" s="82"/>
      <c r="P31" s="82"/>
      <c r="Q31" s="81"/>
    </row>
    <row r="32" spans="12:17" ht="14.25">
      <c r="L32" s="294"/>
      <c r="O32" s="82"/>
      <c r="P32" s="82"/>
      <c r="Q32" s="81"/>
    </row>
    <row r="33" spans="12:17" ht="14.25">
      <c r="L33" s="294"/>
      <c r="O33" s="82"/>
      <c r="P33" s="82"/>
      <c r="Q33" s="81"/>
    </row>
    <row r="34" spans="12:17" ht="14.25">
      <c r="L34" s="294"/>
      <c r="O34" s="82"/>
      <c r="P34" s="82"/>
      <c r="Q34" s="81"/>
    </row>
    <row r="35" spans="12:17" ht="14.25">
      <c r="L35" s="294"/>
      <c r="O35" s="82"/>
      <c r="P35" s="82"/>
      <c r="Q35" s="81"/>
    </row>
    <row r="36" spans="12:17" ht="14.25">
      <c r="L36" s="294"/>
      <c r="O36" s="82"/>
      <c r="P36" s="82"/>
      <c r="Q36" s="81"/>
    </row>
    <row r="37" spans="12:17" ht="14.25">
      <c r="L37" s="294"/>
      <c r="O37" s="82"/>
      <c r="P37" s="82"/>
      <c r="Q37" s="81"/>
    </row>
    <row r="38" spans="12:17" ht="14.25">
      <c r="L38" s="294"/>
      <c r="O38" s="82"/>
      <c r="P38" s="82"/>
      <c r="Q38" s="81"/>
    </row>
    <row r="39" spans="12:17" ht="14.25">
      <c r="L39" s="294"/>
      <c r="O39" s="82"/>
      <c r="P39" s="82"/>
      <c r="Q39" s="81"/>
    </row>
    <row r="40" ht="14.25">
      <c r="L40" s="294"/>
    </row>
    <row r="41" ht="13.5">
      <c r="L41" s="80"/>
    </row>
    <row r="42" ht="13.5">
      <c r="L42" s="80"/>
    </row>
    <row r="43" ht="13.5">
      <c r="L43" s="80"/>
    </row>
    <row r="44" ht="13.5">
      <c r="L44" s="80"/>
    </row>
    <row r="45" ht="13.5">
      <c r="L45" s="80"/>
    </row>
    <row r="46" ht="13.5">
      <c r="L46" s="80"/>
    </row>
    <row r="47" ht="13.5">
      <c r="L47" s="80"/>
    </row>
    <row r="48" ht="13.5">
      <c r="L48" s="80"/>
    </row>
    <row r="49" ht="13.5">
      <c r="L49" s="80"/>
    </row>
    <row r="50" ht="13.5">
      <c r="L50" s="80"/>
    </row>
  </sheetData>
  <sheetProtection/>
  <protectedRanges>
    <protectedRange sqref="C12:D12" name="범위1_1_1_1_2"/>
    <protectedRange sqref="G12:I12" name="범위1_4_1_1_1"/>
    <protectedRange sqref="F12" name="범위1_5_1_1_1"/>
    <protectedRange sqref="E12" name="범위1_7_1_1_1"/>
    <protectedRange sqref="J12" name="범위1_8_1_1_2"/>
    <protectedRange sqref="K12" name="범위1_9_1_1_1"/>
    <protectedRange sqref="P12" name="범위1_17_2_1"/>
    <protectedRange sqref="M12" name="범위1_10_1_1_2"/>
    <protectedRange sqref="N12" name="범위1_11_1_1_1"/>
    <protectedRange sqref="O12" name="범위1_12_1_2_1"/>
    <protectedRange sqref="Q12" name="범위1_16_1_1_1"/>
  </protectedRanges>
  <mergeCells count="5">
    <mergeCell ref="A1:H1"/>
    <mergeCell ref="J1:Q1"/>
    <mergeCell ref="B3:H3"/>
    <mergeCell ref="J3:K3"/>
    <mergeCell ref="L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9.77734375" style="59" customWidth="1"/>
    <col min="2" max="2" width="8.77734375" style="86" customWidth="1"/>
    <col min="3" max="3" width="13.21484375" style="86" bestFit="1" customWidth="1"/>
    <col min="4" max="4" width="8.77734375" style="86" customWidth="1"/>
    <col min="5" max="5" width="11.21484375" style="86" bestFit="1" customWidth="1"/>
    <col min="6" max="6" width="11.5546875" style="86" bestFit="1" customWidth="1"/>
    <col min="7" max="8" width="8.77734375" style="86" customWidth="1"/>
    <col min="9" max="9" width="2.77734375" style="79" customWidth="1"/>
    <col min="10" max="10" width="8.88671875" style="79" customWidth="1"/>
    <col min="11" max="12" width="8.88671875" style="86" customWidth="1"/>
    <col min="13" max="13" width="12.21484375" style="59" bestFit="1" customWidth="1"/>
    <col min="14" max="14" width="8.88671875" style="59" customWidth="1"/>
    <col min="15" max="16" width="8.88671875" style="43" customWidth="1"/>
    <col min="17" max="17" width="8.88671875" style="59" customWidth="1"/>
    <col min="18" max="16384" width="8.88671875" style="51" customWidth="1"/>
  </cols>
  <sheetData>
    <row r="1" spans="1:17" ht="45" customHeight="1">
      <c r="A1" s="876" t="s">
        <v>318</v>
      </c>
      <c r="B1" s="876"/>
      <c r="C1" s="876"/>
      <c r="D1" s="876"/>
      <c r="E1" s="876"/>
      <c r="F1" s="876"/>
      <c r="G1" s="876"/>
      <c r="H1" s="876"/>
      <c r="I1" s="119"/>
      <c r="J1" s="877" t="s">
        <v>319</v>
      </c>
      <c r="K1" s="877"/>
      <c r="L1" s="877"/>
      <c r="M1" s="877"/>
      <c r="N1" s="877"/>
      <c r="O1" s="877"/>
      <c r="P1" s="877"/>
      <c r="Q1" s="877"/>
    </row>
    <row r="2" spans="1:17" ht="25.5" customHeight="1" thickBot="1">
      <c r="A2" s="40" t="s">
        <v>174</v>
      </c>
      <c r="B2" s="71"/>
      <c r="C2" s="71"/>
      <c r="D2" s="71"/>
      <c r="E2" s="71"/>
      <c r="F2" s="71"/>
      <c r="G2" s="71"/>
      <c r="H2" s="71"/>
      <c r="I2" s="127"/>
      <c r="J2" s="72"/>
      <c r="K2" s="71"/>
      <c r="L2" s="71"/>
      <c r="M2" s="72"/>
      <c r="N2" s="72"/>
      <c r="O2" s="40"/>
      <c r="P2" s="40"/>
      <c r="Q2" s="42" t="s">
        <v>320</v>
      </c>
    </row>
    <row r="3" spans="1:17" ht="16.5" customHeight="1" thickTop="1">
      <c r="A3" s="61"/>
      <c r="B3" s="845" t="s">
        <v>175</v>
      </c>
      <c r="C3" s="861"/>
      <c r="D3" s="861"/>
      <c r="E3" s="861"/>
      <c r="F3" s="861"/>
      <c r="G3" s="861"/>
      <c r="H3" s="861"/>
      <c r="I3" s="88"/>
      <c r="J3" s="92"/>
      <c r="K3" s="116"/>
      <c r="L3" s="845" t="s">
        <v>176</v>
      </c>
      <c r="M3" s="861"/>
      <c r="N3" s="861"/>
      <c r="O3" s="861"/>
      <c r="P3" s="861"/>
      <c r="Q3" s="861"/>
    </row>
    <row r="4" spans="1:17" ht="16.5" customHeight="1">
      <c r="A4" s="61" t="s">
        <v>136</v>
      </c>
      <c r="B4" s="95" t="s">
        <v>70</v>
      </c>
      <c r="C4" s="95" t="s">
        <v>156</v>
      </c>
      <c r="D4" s="95" t="s">
        <v>157</v>
      </c>
      <c r="E4" s="95" t="s">
        <v>158</v>
      </c>
      <c r="F4" s="95" t="s">
        <v>159</v>
      </c>
      <c r="G4" s="95" t="s">
        <v>160</v>
      </c>
      <c r="H4" s="121" t="s">
        <v>161</v>
      </c>
      <c r="I4" s="88"/>
      <c r="J4" s="122" t="s">
        <v>162</v>
      </c>
      <c r="K4" s="95" t="s">
        <v>177</v>
      </c>
      <c r="L4" s="95" t="s">
        <v>70</v>
      </c>
      <c r="M4" s="64" t="s">
        <v>321</v>
      </c>
      <c r="N4" s="64" t="s">
        <v>163</v>
      </c>
      <c r="O4" s="64" t="s">
        <v>164</v>
      </c>
      <c r="P4" s="64" t="s">
        <v>178</v>
      </c>
      <c r="Q4" s="66" t="s">
        <v>177</v>
      </c>
    </row>
    <row r="5" spans="1:17" ht="16.5" customHeight="1">
      <c r="A5" s="61" t="s">
        <v>270</v>
      </c>
      <c r="B5" s="94"/>
      <c r="C5" s="94" t="s">
        <v>322</v>
      </c>
      <c r="D5" s="94" t="s">
        <v>323</v>
      </c>
      <c r="E5" s="94" t="s">
        <v>324</v>
      </c>
      <c r="F5" s="94" t="s">
        <v>325</v>
      </c>
      <c r="G5" s="94" t="s">
        <v>165</v>
      </c>
      <c r="H5" s="96" t="s">
        <v>326</v>
      </c>
      <c r="I5" s="88"/>
      <c r="J5" s="89" t="s">
        <v>327</v>
      </c>
      <c r="K5" s="94"/>
      <c r="L5" s="94"/>
      <c r="M5" s="94" t="s">
        <v>166</v>
      </c>
      <c r="N5" s="138" t="s">
        <v>328</v>
      </c>
      <c r="O5" s="94" t="s">
        <v>329</v>
      </c>
      <c r="P5" s="94"/>
      <c r="Q5" s="113"/>
    </row>
    <row r="6" spans="1:17" ht="16.5" customHeight="1">
      <c r="A6" s="63"/>
      <c r="B6" s="115" t="s">
        <v>55</v>
      </c>
      <c r="C6" s="115" t="s">
        <v>167</v>
      </c>
      <c r="D6" s="115" t="s">
        <v>330</v>
      </c>
      <c r="E6" s="115" t="s">
        <v>331</v>
      </c>
      <c r="F6" s="115" t="s">
        <v>332</v>
      </c>
      <c r="G6" s="115" t="s">
        <v>168</v>
      </c>
      <c r="H6" s="98" t="s">
        <v>333</v>
      </c>
      <c r="I6" s="88"/>
      <c r="J6" s="93" t="s">
        <v>334</v>
      </c>
      <c r="K6" s="115" t="s">
        <v>71</v>
      </c>
      <c r="L6" s="115" t="s">
        <v>55</v>
      </c>
      <c r="M6" s="115" t="s">
        <v>169</v>
      </c>
      <c r="N6" s="68" t="s">
        <v>170</v>
      </c>
      <c r="O6" s="115" t="s">
        <v>171</v>
      </c>
      <c r="P6" s="115" t="s">
        <v>172</v>
      </c>
      <c r="Q6" s="70" t="s">
        <v>173</v>
      </c>
    </row>
    <row r="7" spans="1:17" ht="99.75" customHeight="1">
      <c r="A7" s="117">
        <v>2008</v>
      </c>
      <c r="B7" s="297" t="s">
        <v>179</v>
      </c>
      <c r="C7" s="297" t="s">
        <v>179</v>
      </c>
      <c r="D7" s="297" t="s">
        <v>179</v>
      </c>
      <c r="E7" s="297" t="s">
        <v>179</v>
      </c>
      <c r="F7" s="297" t="s">
        <v>179</v>
      </c>
      <c r="G7" s="297" t="s">
        <v>179</v>
      </c>
      <c r="H7" s="297" t="s">
        <v>179</v>
      </c>
      <c r="I7" s="297"/>
      <c r="J7" s="297" t="s">
        <v>179</v>
      </c>
      <c r="K7" s="297" t="s">
        <v>179</v>
      </c>
      <c r="L7" s="297" t="s">
        <v>179</v>
      </c>
      <c r="M7" s="297" t="s">
        <v>179</v>
      </c>
      <c r="N7" s="297" t="s">
        <v>179</v>
      </c>
      <c r="O7" s="297" t="s">
        <v>179</v>
      </c>
      <c r="P7" s="297" t="s">
        <v>179</v>
      </c>
      <c r="Q7" s="297" t="s">
        <v>179</v>
      </c>
    </row>
    <row r="8" spans="1:17" ht="99.75" customHeight="1">
      <c r="A8" s="117">
        <v>2009</v>
      </c>
      <c r="B8" s="75" t="s">
        <v>271</v>
      </c>
      <c r="C8" s="75" t="s">
        <v>271</v>
      </c>
      <c r="D8" s="75" t="s">
        <v>271</v>
      </c>
      <c r="E8" s="75" t="s">
        <v>271</v>
      </c>
      <c r="F8" s="75" t="s">
        <v>271</v>
      </c>
      <c r="G8" s="75" t="s">
        <v>271</v>
      </c>
      <c r="H8" s="75" t="s">
        <v>271</v>
      </c>
      <c r="I8" s="75"/>
      <c r="J8" s="75" t="s">
        <v>271</v>
      </c>
      <c r="K8" s="75" t="s">
        <v>271</v>
      </c>
      <c r="L8" s="75" t="s">
        <v>271</v>
      </c>
      <c r="M8" s="75" t="s">
        <v>271</v>
      </c>
      <c r="N8" s="75" t="s">
        <v>271</v>
      </c>
      <c r="O8" s="75" t="s">
        <v>271</v>
      </c>
      <c r="P8" s="75" t="s">
        <v>271</v>
      </c>
      <c r="Q8" s="75" t="s">
        <v>271</v>
      </c>
    </row>
    <row r="9" spans="1:17" ht="99.75" customHeight="1">
      <c r="A9" s="117">
        <v>2010</v>
      </c>
      <c r="B9" s="304" t="s">
        <v>271</v>
      </c>
      <c r="C9" s="304" t="s">
        <v>271</v>
      </c>
      <c r="D9" s="304" t="s">
        <v>271</v>
      </c>
      <c r="E9" s="304" t="s">
        <v>271</v>
      </c>
      <c r="F9" s="304" t="s">
        <v>271</v>
      </c>
      <c r="G9" s="304" t="s">
        <v>271</v>
      </c>
      <c r="H9" s="304" t="s">
        <v>271</v>
      </c>
      <c r="I9" s="75"/>
      <c r="J9" s="304" t="s">
        <v>271</v>
      </c>
      <c r="K9" s="304" t="s">
        <v>271</v>
      </c>
      <c r="L9" s="304" t="s">
        <v>271</v>
      </c>
      <c r="M9" s="304" t="s">
        <v>271</v>
      </c>
      <c r="N9" s="304" t="s">
        <v>271</v>
      </c>
      <c r="O9" s="304" t="s">
        <v>271</v>
      </c>
      <c r="P9" s="304" t="s">
        <v>271</v>
      </c>
      <c r="Q9" s="304" t="s">
        <v>271</v>
      </c>
    </row>
    <row r="10" spans="1:17" ht="99.75" customHeight="1">
      <c r="A10" s="117">
        <v>2011</v>
      </c>
      <c r="B10" s="304" t="s">
        <v>335</v>
      </c>
      <c r="C10" s="304" t="s">
        <v>271</v>
      </c>
      <c r="D10" s="304" t="s">
        <v>271</v>
      </c>
      <c r="E10" s="304" t="s">
        <v>271</v>
      </c>
      <c r="F10" s="304" t="s">
        <v>271</v>
      </c>
      <c r="G10" s="304" t="s">
        <v>271</v>
      </c>
      <c r="H10" s="304" t="s">
        <v>271</v>
      </c>
      <c r="I10" s="75"/>
      <c r="J10" s="304" t="s">
        <v>271</v>
      </c>
      <c r="K10" s="304" t="s">
        <v>271</v>
      </c>
      <c r="L10" s="304" t="s">
        <v>271</v>
      </c>
      <c r="M10" s="304" t="s">
        <v>271</v>
      </c>
      <c r="N10" s="304" t="s">
        <v>271</v>
      </c>
      <c r="O10" s="304" t="s">
        <v>271</v>
      </c>
      <c r="P10" s="304" t="s">
        <v>271</v>
      </c>
      <c r="Q10" s="304" t="s">
        <v>271</v>
      </c>
    </row>
    <row r="11" spans="1:33" s="301" customFormat="1" ht="99.75" customHeight="1" thickBot="1">
      <c r="A11" s="644">
        <v>2012</v>
      </c>
      <c r="B11" s="658">
        <v>0</v>
      </c>
      <c r="C11" s="658">
        <v>0</v>
      </c>
      <c r="D11" s="658">
        <v>0</v>
      </c>
      <c r="E11" s="658">
        <v>0</v>
      </c>
      <c r="F11" s="658">
        <v>0</v>
      </c>
      <c r="G11" s="658">
        <v>0</v>
      </c>
      <c r="H11" s="658">
        <v>0</v>
      </c>
      <c r="I11" s="660"/>
      <c r="J11" s="658">
        <v>0</v>
      </c>
      <c r="K11" s="658">
        <v>0</v>
      </c>
      <c r="L11" s="658">
        <v>0</v>
      </c>
      <c r="M11" s="658">
        <v>0</v>
      </c>
      <c r="N11" s="658">
        <v>0</v>
      </c>
      <c r="O11" s="658">
        <v>0</v>
      </c>
      <c r="P11" s="658">
        <v>0</v>
      </c>
      <c r="Q11" s="658">
        <v>0</v>
      </c>
      <c r="R11" s="660"/>
      <c r="S11" s="659">
        <v>0</v>
      </c>
      <c r="T11" s="659"/>
      <c r="U11" s="661">
        <v>0</v>
      </c>
      <c r="V11" s="659"/>
      <c r="W11" s="659">
        <v>0</v>
      </c>
      <c r="X11" s="660"/>
      <c r="Y11" s="659">
        <v>0</v>
      </c>
      <c r="Z11" s="660"/>
      <c r="AA11" s="659">
        <v>0</v>
      </c>
      <c r="AB11" s="660"/>
      <c r="AC11" s="660">
        <v>0</v>
      </c>
      <c r="AD11" s="660"/>
      <c r="AE11" s="659">
        <v>0</v>
      </c>
      <c r="AF11" s="660"/>
      <c r="AG11" s="659">
        <v>0</v>
      </c>
    </row>
    <row r="12" spans="1:31" ht="12" customHeight="1" thickTop="1">
      <c r="A12" s="56" t="s">
        <v>251</v>
      </c>
      <c r="B12" s="77"/>
      <c r="C12" s="78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9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43"/>
      <c r="AE12" s="57"/>
    </row>
    <row r="13" ht="13.5">
      <c r="L13" s="80"/>
    </row>
    <row r="14" ht="13.5">
      <c r="L14" s="80"/>
    </row>
    <row r="15" ht="13.5">
      <c r="L15" s="80"/>
    </row>
    <row r="16" ht="13.5">
      <c r="L16" s="80"/>
    </row>
    <row r="17" ht="13.5">
      <c r="L17" s="80"/>
    </row>
  </sheetData>
  <sheetProtection/>
  <protectedRanges>
    <protectedRange sqref="O11" name="범위1_18_1_3"/>
    <protectedRange sqref="P11" name="범위1_7_1_1_3"/>
    <protectedRange sqref="AB11:AD11 Z11 AF11 X11" name="범위1_18_2_2"/>
    <protectedRange sqref="AG11" name="범위1_1_1_1_2"/>
    <protectedRange sqref="AE11" name="범위1_2_1_1_2"/>
    <protectedRange sqref="AA11" name="범위1_3_1_1_2"/>
    <protectedRange sqref="Y11" name="범위1_4_1_1_2"/>
    <protectedRange sqref="W11" name="범위1_5_1_1_2"/>
    <protectedRange sqref="E11 I11 G11 K11 M11" name="범위1_18_10_1"/>
    <protectedRange sqref="N11" name="범위1_10_1_4_1"/>
    <protectedRange sqref="L11" name="범위1_11_1_3_1"/>
    <protectedRange sqref="J11" name="범위1_12_1_2_1"/>
    <protectedRange sqref="H11" name="범위1_14_1_3_1"/>
    <protectedRange sqref="F11" name="범위1_15_1_2_1"/>
    <protectedRange sqref="R11" name="범위1_18_11_1"/>
    <protectedRange sqref="S11" name="범위1_6_1_2_1"/>
    <protectedRange sqref="Q11" name="범위1_7_1_4_1"/>
  </protectedRanges>
  <mergeCells count="4">
    <mergeCell ref="A1:H1"/>
    <mergeCell ref="J1:Q1"/>
    <mergeCell ref="L3:Q3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66"/>
  <sheetViews>
    <sheetView zoomScalePageLayoutView="0" workbookViewId="0" topLeftCell="A1">
      <pane xSplit="1" ySplit="6" topLeftCell="B10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R12" sqref="R12"/>
    </sheetView>
  </sheetViews>
  <sheetFormatPr defaultColWidth="8.88671875" defaultRowHeight="13.5"/>
  <cols>
    <col min="1" max="1" width="14.5546875" style="317" customWidth="1"/>
    <col min="2" max="6" width="9.6640625" style="395" customWidth="1"/>
    <col min="7" max="7" width="2.77734375" style="426" customWidth="1"/>
    <col min="8" max="10" width="10.21484375" style="480" customWidth="1"/>
    <col min="11" max="11" width="10.21484375" style="554" customWidth="1"/>
    <col min="12" max="12" width="12.5546875" style="554" bestFit="1" customWidth="1"/>
    <col min="13" max="13" width="12.4453125" style="554" bestFit="1" customWidth="1"/>
    <col min="14" max="15" width="10.21484375" style="766" customWidth="1"/>
    <col min="16" max="16384" width="8.88671875" style="316" customWidth="1"/>
  </cols>
  <sheetData>
    <row r="1" spans="1:15" s="762" customFormat="1" ht="40.5" customHeight="1">
      <c r="A1" s="866" t="s">
        <v>978</v>
      </c>
      <c r="B1" s="866"/>
      <c r="C1" s="866"/>
      <c r="D1" s="866"/>
      <c r="E1" s="866"/>
      <c r="F1" s="866"/>
      <c r="G1" s="761"/>
      <c r="H1" s="878" t="s">
        <v>979</v>
      </c>
      <c r="I1" s="878"/>
      <c r="J1" s="878"/>
      <c r="K1" s="878"/>
      <c r="L1" s="878"/>
      <c r="M1" s="878"/>
      <c r="N1" s="878"/>
      <c r="O1" s="878"/>
    </row>
    <row r="2" spans="1:16" s="318" customFormat="1" ht="25.5" customHeight="1" thickBot="1">
      <c r="A2" s="763" t="s">
        <v>1</v>
      </c>
      <c r="B2" s="763"/>
      <c r="C2" s="763"/>
      <c r="D2" s="763"/>
      <c r="E2" s="763"/>
      <c r="F2" s="763"/>
      <c r="G2" s="465"/>
      <c r="H2" s="764"/>
      <c r="I2" s="463"/>
      <c r="J2" s="463"/>
      <c r="K2" s="764"/>
      <c r="L2" s="764"/>
      <c r="M2" s="764"/>
      <c r="O2" s="765"/>
      <c r="P2" s="467" t="s">
        <v>980</v>
      </c>
    </row>
    <row r="3" spans="1:16" s="318" customFormat="1" ht="16.5" customHeight="1" thickTop="1">
      <c r="A3" s="404" t="s">
        <v>981</v>
      </c>
      <c r="B3" s="859" t="s">
        <v>982</v>
      </c>
      <c r="C3" s="860"/>
      <c r="D3" s="860"/>
      <c r="E3" s="860"/>
      <c r="F3" s="860"/>
      <c r="G3" s="408"/>
      <c r="H3" s="860" t="s">
        <v>983</v>
      </c>
      <c r="I3" s="860"/>
      <c r="J3" s="860"/>
      <c r="K3" s="860"/>
      <c r="L3" s="860"/>
      <c r="M3" s="860"/>
      <c r="N3" s="860"/>
      <c r="O3" s="860"/>
      <c r="P3" s="860"/>
    </row>
    <row r="4" spans="1:16" s="318" customFormat="1" ht="16.5" customHeight="1">
      <c r="A4" s="404" t="s">
        <v>984</v>
      </c>
      <c r="B4" s="401" t="s">
        <v>70</v>
      </c>
      <c r="C4" s="401" t="s">
        <v>147</v>
      </c>
      <c r="D4" s="401" t="s">
        <v>985</v>
      </c>
      <c r="E4" s="400" t="s">
        <v>148</v>
      </c>
      <c r="F4" s="400" t="s">
        <v>986</v>
      </c>
      <c r="G4" s="408"/>
      <c r="H4" s="409" t="s">
        <v>70</v>
      </c>
      <c r="I4" s="409" t="s">
        <v>149</v>
      </c>
      <c r="J4" s="409" t="s">
        <v>72</v>
      </c>
      <c r="K4" s="397" t="s">
        <v>73</v>
      </c>
      <c r="L4" s="397" t="s">
        <v>987</v>
      </c>
      <c r="M4" s="397" t="s">
        <v>74</v>
      </c>
      <c r="N4" s="397" t="s">
        <v>150</v>
      </c>
      <c r="O4" s="534" t="s">
        <v>986</v>
      </c>
      <c r="P4" s="536" t="s">
        <v>986</v>
      </c>
    </row>
    <row r="5" spans="1:16" s="318" customFormat="1" ht="16.5" customHeight="1">
      <c r="A5" s="404" t="s">
        <v>988</v>
      </c>
      <c r="B5" s="407"/>
      <c r="C5" s="407"/>
      <c r="D5" s="407" t="s">
        <v>989</v>
      </c>
      <c r="E5" s="410"/>
      <c r="F5" s="410" t="s">
        <v>990</v>
      </c>
      <c r="G5" s="408"/>
      <c r="H5" s="409"/>
      <c r="I5" s="409"/>
      <c r="J5" s="409"/>
      <c r="K5" s="409"/>
      <c r="L5" s="409" t="s">
        <v>991</v>
      </c>
      <c r="M5" s="766" t="s">
        <v>948</v>
      </c>
      <c r="N5" s="407" t="s">
        <v>75</v>
      </c>
      <c r="O5" s="531" t="s">
        <v>992</v>
      </c>
      <c r="P5" s="404" t="s">
        <v>993</v>
      </c>
    </row>
    <row r="6" spans="1:16" s="318" customFormat="1" ht="16.5" customHeight="1">
      <c r="A6" s="471" t="s">
        <v>141</v>
      </c>
      <c r="B6" s="413" t="s">
        <v>55</v>
      </c>
      <c r="C6" s="413" t="s">
        <v>76</v>
      </c>
      <c r="D6" s="413" t="s">
        <v>994</v>
      </c>
      <c r="E6" s="412" t="s">
        <v>995</v>
      </c>
      <c r="F6" s="412" t="s">
        <v>996</v>
      </c>
      <c r="G6" s="408"/>
      <c r="H6" s="415" t="s">
        <v>55</v>
      </c>
      <c r="I6" s="415" t="s">
        <v>997</v>
      </c>
      <c r="J6" s="415" t="s">
        <v>998</v>
      </c>
      <c r="K6" s="415" t="s">
        <v>999</v>
      </c>
      <c r="L6" s="415" t="s">
        <v>1000</v>
      </c>
      <c r="M6" s="411" t="s">
        <v>1001</v>
      </c>
      <c r="N6" s="415" t="s">
        <v>1002</v>
      </c>
      <c r="O6" s="413"/>
      <c r="P6" s="404"/>
    </row>
    <row r="7" spans="1:16" s="318" customFormat="1" ht="41.25" customHeight="1">
      <c r="A7" s="474">
        <v>2008</v>
      </c>
      <c r="B7" s="662">
        <v>0</v>
      </c>
      <c r="C7" s="662">
        <v>0</v>
      </c>
      <c r="D7" s="662">
        <v>0</v>
      </c>
      <c r="E7" s="662">
        <v>0</v>
      </c>
      <c r="F7" s="662">
        <v>0</v>
      </c>
      <c r="G7" s="457"/>
      <c r="H7" s="457">
        <v>17</v>
      </c>
      <c r="I7" s="457">
        <v>9</v>
      </c>
      <c r="J7" s="756" t="s">
        <v>179</v>
      </c>
      <c r="K7" s="457">
        <v>2</v>
      </c>
      <c r="L7" s="756" t="s">
        <v>179</v>
      </c>
      <c r="M7" s="457">
        <v>3</v>
      </c>
      <c r="N7" s="457">
        <v>1</v>
      </c>
      <c r="O7" s="457">
        <v>2</v>
      </c>
      <c r="P7" s="455">
        <v>0</v>
      </c>
    </row>
    <row r="8" spans="1:16" s="318" customFormat="1" ht="41.25" customHeight="1">
      <c r="A8" s="397">
        <v>2009</v>
      </c>
      <c r="B8" s="455">
        <v>0</v>
      </c>
      <c r="C8" s="455">
        <v>0</v>
      </c>
      <c r="D8" s="455">
        <v>0</v>
      </c>
      <c r="E8" s="455">
        <v>0</v>
      </c>
      <c r="F8" s="455">
        <v>0</v>
      </c>
      <c r="G8" s="457"/>
      <c r="H8" s="457">
        <v>17</v>
      </c>
      <c r="I8" s="457">
        <v>9</v>
      </c>
      <c r="J8" s="757" t="s">
        <v>179</v>
      </c>
      <c r="K8" s="457">
        <v>1</v>
      </c>
      <c r="L8" s="757" t="s">
        <v>179</v>
      </c>
      <c r="M8" s="457">
        <v>3</v>
      </c>
      <c r="N8" s="457">
        <v>1</v>
      </c>
      <c r="O8" s="756">
        <v>3</v>
      </c>
      <c r="P8" s="455">
        <v>0</v>
      </c>
    </row>
    <row r="9" spans="1:16" s="318" customFormat="1" ht="41.25" customHeight="1">
      <c r="A9" s="397">
        <v>2010</v>
      </c>
      <c r="B9" s="455">
        <v>0</v>
      </c>
      <c r="C9" s="455">
        <v>0</v>
      </c>
      <c r="D9" s="455">
        <v>0</v>
      </c>
      <c r="E9" s="455">
        <v>0</v>
      </c>
      <c r="F9" s="455">
        <v>0</v>
      </c>
      <c r="G9" s="457"/>
      <c r="H9" s="457">
        <v>20</v>
      </c>
      <c r="I9" s="457">
        <v>10</v>
      </c>
      <c r="J9" s="757">
        <v>0</v>
      </c>
      <c r="K9" s="457">
        <v>2</v>
      </c>
      <c r="L9" s="543">
        <v>1</v>
      </c>
      <c r="M9" s="457">
        <v>3</v>
      </c>
      <c r="N9" s="757">
        <v>0</v>
      </c>
      <c r="O9" s="756">
        <v>4</v>
      </c>
      <c r="P9" s="455">
        <v>0</v>
      </c>
    </row>
    <row r="10" spans="1:16" s="318" customFormat="1" ht="41.25" customHeight="1">
      <c r="A10" s="397">
        <v>2011</v>
      </c>
      <c r="B10" s="455">
        <v>0</v>
      </c>
      <c r="C10" s="455">
        <v>0</v>
      </c>
      <c r="D10" s="455">
        <v>0</v>
      </c>
      <c r="E10" s="455">
        <v>0</v>
      </c>
      <c r="F10" s="455">
        <v>0</v>
      </c>
      <c r="G10" s="457"/>
      <c r="H10" s="457">
        <v>21</v>
      </c>
      <c r="I10" s="457">
        <v>10</v>
      </c>
      <c r="J10" s="455">
        <v>1</v>
      </c>
      <c r="K10" s="457">
        <v>2</v>
      </c>
      <c r="L10" s="457">
        <v>1</v>
      </c>
      <c r="M10" s="457">
        <v>3</v>
      </c>
      <c r="N10" s="455">
        <v>0</v>
      </c>
      <c r="O10" s="457">
        <v>5</v>
      </c>
      <c r="P10" s="455">
        <v>0</v>
      </c>
    </row>
    <row r="11" spans="1:18" s="665" customFormat="1" ht="41.25" customHeight="1">
      <c r="A11" s="649">
        <v>2012</v>
      </c>
      <c r="B11" s="662">
        <v>0</v>
      </c>
      <c r="C11" s="662">
        <v>0</v>
      </c>
      <c r="D11" s="662">
        <v>0</v>
      </c>
      <c r="E11" s="662">
        <v>0</v>
      </c>
      <c r="F11" s="662">
        <v>0</v>
      </c>
      <c r="G11" s="663"/>
      <c r="H11" s="456">
        <v>22</v>
      </c>
      <c r="I11" s="456">
        <v>11</v>
      </c>
      <c r="J11" s="662">
        <v>0</v>
      </c>
      <c r="K11" s="456">
        <v>1</v>
      </c>
      <c r="L11" s="456">
        <v>1</v>
      </c>
      <c r="M11" s="456">
        <v>3</v>
      </c>
      <c r="N11" s="455">
        <v>0</v>
      </c>
      <c r="O11" s="456">
        <v>6</v>
      </c>
      <c r="P11" s="455">
        <v>0</v>
      </c>
      <c r="Q11" s="664"/>
      <c r="R11" s="664"/>
    </row>
    <row r="12" spans="1:16" ht="41.25" customHeight="1">
      <c r="A12" s="315" t="s">
        <v>973</v>
      </c>
      <c r="B12" s="455">
        <v>0</v>
      </c>
      <c r="C12" s="455">
        <v>0</v>
      </c>
      <c r="D12" s="455">
        <v>0</v>
      </c>
      <c r="E12" s="455">
        <v>0</v>
      </c>
      <c r="F12" s="455">
        <v>0</v>
      </c>
      <c r="G12" s="417"/>
      <c r="H12" s="457">
        <v>10</v>
      </c>
      <c r="I12" s="178">
        <v>5</v>
      </c>
      <c r="J12" s="455">
        <v>0</v>
      </c>
      <c r="K12" s="455">
        <v>0</v>
      </c>
      <c r="L12" s="457">
        <v>1</v>
      </c>
      <c r="M12" s="178">
        <v>2</v>
      </c>
      <c r="N12" s="455">
        <v>0</v>
      </c>
      <c r="O12" s="178">
        <v>2</v>
      </c>
      <c r="P12" s="455">
        <v>0</v>
      </c>
    </row>
    <row r="13" spans="1:16" ht="41.25" customHeight="1">
      <c r="A13" s="315" t="s">
        <v>974</v>
      </c>
      <c r="B13" s="455">
        <v>0</v>
      </c>
      <c r="C13" s="455">
        <v>0</v>
      </c>
      <c r="D13" s="455">
        <v>0</v>
      </c>
      <c r="E13" s="455">
        <v>0</v>
      </c>
      <c r="F13" s="455">
        <v>0</v>
      </c>
      <c r="G13" s="417"/>
      <c r="H13" s="457">
        <v>2</v>
      </c>
      <c r="I13" s="178">
        <v>1</v>
      </c>
      <c r="J13" s="455">
        <v>0</v>
      </c>
      <c r="K13" s="455">
        <v>0</v>
      </c>
      <c r="L13" s="455">
        <v>0</v>
      </c>
      <c r="M13" s="178">
        <v>1</v>
      </c>
      <c r="N13" s="455">
        <v>0</v>
      </c>
      <c r="O13" s="455">
        <v>0</v>
      </c>
      <c r="P13" s="455">
        <v>0</v>
      </c>
    </row>
    <row r="14" spans="1:16" ht="41.25" customHeight="1">
      <c r="A14" s="315" t="s">
        <v>975</v>
      </c>
      <c r="B14" s="455">
        <v>0</v>
      </c>
      <c r="C14" s="455">
        <v>0</v>
      </c>
      <c r="D14" s="455">
        <v>0</v>
      </c>
      <c r="E14" s="455">
        <v>0</v>
      </c>
      <c r="F14" s="455">
        <v>0</v>
      </c>
      <c r="G14" s="417"/>
      <c r="H14" s="457">
        <v>2</v>
      </c>
      <c r="I14" s="178">
        <v>2</v>
      </c>
      <c r="J14" s="455">
        <v>0</v>
      </c>
      <c r="K14" s="455">
        <v>0</v>
      </c>
      <c r="L14" s="455">
        <v>0</v>
      </c>
      <c r="M14" s="455">
        <v>0</v>
      </c>
      <c r="N14" s="455">
        <v>0</v>
      </c>
      <c r="O14" s="455">
        <v>0</v>
      </c>
      <c r="P14" s="455">
        <v>0</v>
      </c>
    </row>
    <row r="15" spans="1:16" ht="41.25" customHeight="1">
      <c r="A15" s="315" t="s">
        <v>976</v>
      </c>
      <c r="B15" s="455">
        <v>0</v>
      </c>
      <c r="C15" s="455">
        <v>0</v>
      </c>
      <c r="D15" s="455">
        <v>0</v>
      </c>
      <c r="E15" s="455">
        <v>0</v>
      </c>
      <c r="F15" s="455">
        <v>0</v>
      </c>
      <c r="G15" s="417"/>
      <c r="H15" s="457">
        <v>7</v>
      </c>
      <c r="I15" s="178">
        <v>3</v>
      </c>
      <c r="J15" s="455">
        <v>0</v>
      </c>
      <c r="K15" s="455">
        <v>0</v>
      </c>
      <c r="L15" s="455">
        <v>0</v>
      </c>
      <c r="M15" s="455">
        <v>0</v>
      </c>
      <c r="N15" s="455">
        <v>0</v>
      </c>
      <c r="O15" s="178">
        <v>4</v>
      </c>
      <c r="P15" s="455">
        <v>0</v>
      </c>
    </row>
    <row r="16" spans="1:16" ht="41.25" customHeight="1">
      <c r="A16" s="315" t="s">
        <v>977</v>
      </c>
      <c r="B16" s="455">
        <v>0</v>
      </c>
      <c r="C16" s="455">
        <v>0</v>
      </c>
      <c r="D16" s="455">
        <v>0</v>
      </c>
      <c r="E16" s="455">
        <v>0</v>
      </c>
      <c r="F16" s="455">
        <v>0</v>
      </c>
      <c r="G16" s="417"/>
      <c r="H16" s="457">
        <v>1</v>
      </c>
      <c r="I16" s="455">
        <v>0</v>
      </c>
      <c r="J16" s="455">
        <v>0</v>
      </c>
      <c r="K16" s="178">
        <v>1</v>
      </c>
      <c r="L16" s="455">
        <v>0</v>
      </c>
      <c r="M16" s="455">
        <v>0</v>
      </c>
      <c r="N16" s="455">
        <v>0</v>
      </c>
      <c r="O16" s="455">
        <v>0</v>
      </c>
      <c r="P16" s="455">
        <v>0</v>
      </c>
    </row>
    <row r="17" spans="1:16" ht="41.25" customHeight="1">
      <c r="A17" s="315" t="s">
        <v>1003</v>
      </c>
      <c r="B17" s="455">
        <v>0</v>
      </c>
      <c r="C17" s="455">
        <v>0</v>
      </c>
      <c r="D17" s="455">
        <v>0</v>
      </c>
      <c r="E17" s="455">
        <v>0</v>
      </c>
      <c r="F17" s="455">
        <v>0</v>
      </c>
      <c r="G17" s="417"/>
      <c r="H17" s="455">
        <v>0</v>
      </c>
      <c r="I17" s="455">
        <v>0</v>
      </c>
      <c r="J17" s="455">
        <v>0</v>
      </c>
      <c r="K17" s="455">
        <v>0</v>
      </c>
      <c r="L17" s="455">
        <v>0</v>
      </c>
      <c r="M17" s="455">
        <v>0</v>
      </c>
      <c r="N17" s="455">
        <v>0</v>
      </c>
      <c r="O17" s="455">
        <v>0</v>
      </c>
      <c r="P17" s="455">
        <v>0</v>
      </c>
    </row>
    <row r="18" spans="1:16" ht="41.25" customHeight="1" thickBot="1">
      <c r="A18" s="458" t="s">
        <v>1004</v>
      </c>
      <c r="B18" s="658">
        <v>0</v>
      </c>
      <c r="C18" s="658">
        <v>0</v>
      </c>
      <c r="D18" s="658">
        <v>0</v>
      </c>
      <c r="E18" s="658">
        <v>0</v>
      </c>
      <c r="F18" s="658">
        <v>0</v>
      </c>
      <c r="G18" s="417"/>
      <c r="H18" s="658">
        <v>0</v>
      </c>
      <c r="I18" s="658">
        <v>0</v>
      </c>
      <c r="J18" s="658">
        <v>0</v>
      </c>
      <c r="K18" s="658">
        <v>0</v>
      </c>
      <c r="L18" s="658">
        <v>0</v>
      </c>
      <c r="M18" s="658">
        <v>0</v>
      </c>
      <c r="N18" s="658">
        <v>0</v>
      </c>
      <c r="O18" s="658">
        <v>0</v>
      </c>
      <c r="P18" s="658">
        <v>0</v>
      </c>
    </row>
    <row r="19" spans="1:31" ht="12" customHeight="1" thickTop="1">
      <c r="A19" s="423" t="s">
        <v>1005</v>
      </c>
      <c r="B19" s="424"/>
      <c r="C19" s="425"/>
      <c r="D19" s="424"/>
      <c r="E19" s="424"/>
      <c r="F19" s="424"/>
      <c r="G19" s="424"/>
      <c r="H19" s="424"/>
      <c r="I19" s="455"/>
      <c r="J19" s="424"/>
      <c r="K19" s="424"/>
      <c r="L19" s="424"/>
      <c r="M19" s="424"/>
      <c r="N19" s="424"/>
      <c r="O19" s="424"/>
      <c r="P19" s="424"/>
      <c r="Q19" s="424"/>
      <c r="R19" s="426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318"/>
      <c r="AE19" s="427"/>
    </row>
    <row r="20" spans="2:13" ht="15.75" customHeight="1">
      <c r="B20" s="759"/>
      <c r="C20" s="759"/>
      <c r="D20" s="759"/>
      <c r="E20" s="759"/>
      <c r="F20" s="759"/>
      <c r="I20" s="767"/>
      <c r="M20" s="768"/>
    </row>
    <row r="21" spans="2:13" ht="13.5">
      <c r="B21" s="759"/>
      <c r="C21" s="759"/>
      <c r="D21" s="759"/>
      <c r="E21" s="759"/>
      <c r="F21" s="759"/>
      <c r="I21" s="767"/>
      <c r="M21" s="768"/>
    </row>
    <row r="22" spans="2:13" ht="13.5">
      <c r="B22" s="759"/>
      <c r="C22" s="759"/>
      <c r="D22" s="759"/>
      <c r="E22" s="759"/>
      <c r="F22" s="759"/>
      <c r="I22" s="767"/>
      <c r="M22" s="768"/>
    </row>
    <row r="23" spans="2:6" ht="13.5">
      <c r="B23" s="759"/>
      <c r="C23" s="759"/>
      <c r="D23" s="759"/>
      <c r="E23" s="759"/>
      <c r="F23" s="759"/>
    </row>
    <row r="24" spans="2:6" ht="13.5">
      <c r="B24" s="759"/>
      <c r="C24" s="759"/>
      <c r="D24" s="759"/>
      <c r="E24" s="759"/>
      <c r="F24" s="759"/>
    </row>
    <row r="25" spans="2:6" ht="13.5">
      <c r="B25" s="759"/>
      <c r="C25" s="759"/>
      <c r="D25" s="759"/>
      <c r="E25" s="759"/>
      <c r="F25" s="759"/>
    </row>
    <row r="26" spans="2:6" ht="13.5">
      <c r="B26" s="759"/>
      <c r="C26" s="759"/>
      <c r="D26" s="759"/>
      <c r="E26" s="759"/>
      <c r="F26" s="759"/>
    </row>
    <row r="27" spans="2:6" ht="13.5">
      <c r="B27" s="759"/>
      <c r="C27" s="759"/>
      <c r="D27" s="759"/>
      <c r="E27" s="759"/>
      <c r="F27" s="759"/>
    </row>
    <row r="28" spans="2:6" ht="13.5">
      <c r="B28" s="759"/>
      <c r="C28" s="759"/>
      <c r="D28" s="759"/>
      <c r="E28" s="759"/>
      <c r="F28" s="759"/>
    </row>
    <row r="29" spans="2:6" ht="13.5">
      <c r="B29" s="759"/>
      <c r="C29" s="759"/>
      <c r="D29" s="759"/>
      <c r="E29" s="759"/>
      <c r="F29" s="759"/>
    </row>
    <row r="30" spans="2:6" ht="13.5">
      <c r="B30" s="759"/>
      <c r="C30" s="759"/>
      <c r="D30" s="759"/>
      <c r="E30" s="759"/>
      <c r="F30" s="759"/>
    </row>
    <row r="31" spans="2:6" ht="13.5">
      <c r="B31" s="759"/>
      <c r="C31" s="759"/>
      <c r="D31" s="759"/>
      <c r="E31" s="759"/>
      <c r="F31" s="759"/>
    </row>
    <row r="32" spans="2:6" ht="13.5">
      <c r="B32" s="759"/>
      <c r="C32" s="759"/>
      <c r="D32" s="759"/>
      <c r="E32" s="759"/>
      <c r="F32" s="759"/>
    </row>
    <row r="33" spans="2:6" ht="13.5">
      <c r="B33" s="759"/>
      <c r="C33" s="759"/>
      <c r="D33" s="759"/>
      <c r="E33" s="759"/>
      <c r="F33" s="759"/>
    </row>
    <row r="34" spans="2:6" ht="13.5">
      <c r="B34" s="759"/>
      <c r="C34" s="759"/>
      <c r="D34" s="759"/>
      <c r="E34" s="759"/>
      <c r="F34" s="759"/>
    </row>
    <row r="35" spans="2:6" ht="13.5">
      <c r="B35" s="759"/>
      <c r="C35" s="759"/>
      <c r="D35" s="759"/>
      <c r="E35" s="759"/>
      <c r="F35" s="759"/>
    </row>
    <row r="36" spans="2:6" ht="13.5">
      <c r="B36" s="759"/>
      <c r="C36" s="759"/>
      <c r="D36" s="759"/>
      <c r="E36" s="759"/>
      <c r="F36" s="759"/>
    </row>
    <row r="37" spans="2:6" ht="13.5">
      <c r="B37" s="759"/>
      <c r="C37" s="759"/>
      <c r="D37" s="759"/>
      <c r="E37" s="759"/>
      <c r="F37" s="759"/>
    </row>
    <row r="38" spans="2:6" ht="13.5">
      <c r="B38" s="759"/>
      <c r="C38" s="759"/>
      <c r="D38" s="759"/>
      <c r="E38" s="759"/>
      <c r="F38" s="759"/>
    </row>
    <row r="39" spans="2:6" ht="13.5">
      <c r="B39" s="759"/>
      <c r="C39" s="759"/>
      <c r="D39" s="759"/>
      <c r="E39" s="759"/>
      <c r="F39" s="759"/>
    </row>
    <row r="40" spans="2:6" ht="13.5">
      <c r="B40" s="759"/>
      <c r="C40" s="759"/>
      <c r="D40" s="759"/>
      <c r="E40" s="759"/>
      <c r="F40" s="759"/>
    </row>
    <row r="41" spans="2:6" ht="13.5">
      <c r="B41" s="759"/>
      <c r="C41" s="759"/>
      <c r="D41" s="759"/>
      <c r="E41" s="759"/>
      <c r="F41" s="759"/>
    </row>
    <row r="42" spans="2:6" ht="13.5">
      <c r="B42" s="759"/>
      <c r="C42" s="759"/>
      <c r="D42" s="759"/>
      <c r="E42" s="759"/>
      <c r="F42" s="759"/>
    </row>
    <row r="43" spans="2:6" ht="13.5">
      <c r="B43" s="759"/>
      <c r="C43" s="759"/>
      <c r="D43" s="759"/>
      <c r="E43" s="759"/>
      <c r="F43" s="759"/>
    </row>
    <row r="44" spans="2:6" ht="13.5">
      <c r="B44" s="759"/>
      <c r="C44" s="759"/>
      <c r="D44" s="759"/>
      <c r="E44" s="759"/>
      <c r="F44" s="759"/>
    </row>
    <row r="45" spans="2:6" ht="13.5">
      <c r="B45" s="759"/>
      <c r="C45" s="759"/>
      <c r="D45" s="759"/>
      <c r="E45" s="759"/>
      <c r="F45" s="759"/>
    </row>
    <row r="46" spans="2:6" ht="13.5">
      <c r="B46" s="759"/>
      <c r="C46" s="759"/>
      <c r="D46" s="759"/>
      <c r="E46" s="759"/>
      <c r="F46" s="759"/>
    </row>
    <row r="47" spans="2:6" ht="13.5">
      <c r="B47" s="759"/>
      <c r="C47" s="759"/>
      <c r="D47" s="759"/>
      <c r="E47" s="759"/>
      <c r="F47" s="759"/>
    </row>
    <row r="48" spans="2:6" ht="13.5">
      <c r="B48" s="759"/>
      <c r="C48" s="759"/>
      <c r="D48" s="759"/>
      <c r="E48" s="759"/>
      <c r="F48" s="759"/>
    </row>
    <row r="49" spans="2:6" ht="13.5">
      <c r="B49" s="759"/>
      <c r="C49" s="759"/>
      <c r="D49" s="759"/>
      <c r="E49" s="759"/>
      <c r="F49" s="759"/>
    </row>
    <row r="50" spans="2:6" ht="13.5">
      <c r="B50" s="759"/>
      <c r="C50" s="759"/>
      <c r="D50" s="759"/>
      <c r="E50" s="759"/>
      <c r="F50" s="759"/>
    </row>
    <row r="51" spans="2:6" ht="13.5">
      <c r="B51" s="759"/>
      <c r="C51" s="759"/>
      <c r="D51" s="759"/>
      <c r="E51" s="759"/>
      <c r="F51" s="759"/>
    </row>
    <row r="52" spans="2:6" ht="13.5">
      <c r="B52" s="759"/>
      <c r="C52" s="759"/>
      <c r="D52" s="759"/>
      <c r="E52" s="759"/>
      <c r="F52" s="759"/>
    </row>
    <row r="53" spans="2:6" ht="13.5">
      <c r="B53" s="759"/>
      <c r="C53" s="759"/>
      <c r="D53" s="759"/>
      <c r="E53" s="759"/>
      <c r="F53" s="759"/>
    </row>
    <row r="54" spans="2:6" ht="13.5">
      <c r="B54" s="759"/>
      <c r="C54" s="759"/>
      <c r="D54" s="759"/>
      <c r="E54" s="759"/>
      <c r="F54" s="759"/>
    </row>
    <row r="55" spans="2:6" ht="13.5">
      <c r="B55" s="759"/>
      <c r="C55" s="759"/>
      <c r="D55" s="759"/>
      <c r="E55" s="759"/>
      <c r="F55" s="759"/>
    </row>
    <row r="56" spans="2:6" ht="13.5">
      <c r="B56" s="759"/>
      <c r="C56" s="759"/>
      <c r="D56" s="759"/>
      <c r="E56" s="759"/>
      <c r="F56" s="759"/>
    </row>
    <row r="57" spans="2:6" ht="13.5">
      <c r="B57" s="759"/>
      <c r="C57" s="759"/>
      <c r="D57" s="759"/>
      <c r="E57" s="759"/>
      <c r="F57" s="759"/>
    </row>
    <row r="58" spans="2:6" ht="13.5">
      <c r="B58" s="759"/>
      <c r="C58" s="759"/>
      <c r="D58" s="759"/>
      <c r="E58" s="759"/>
      <c r="F58" s="759"/>
    </row>
    <row r="59" spans="2:6" ht="13.5">
      <c r="B59" s="759"/>
      <c r="C59" s="759"/>
      <c r="D59" s="759"/>
      <c r="E59" s="759"/>
      <c r="F59" s="759"/>
    </row>
    <row r="60" spans="2:6" ht="13.5">
      <c r="B60" s="759"/>
      <c r="C60" s="759"/>
      <c r="D60" s="759"/>
      <c r="E60" s="759"/>
      <c r="F60" s="759"/>
    </row>
    <row r="61" spans="2:6" ht="13.5">
      <c r="B61" s="759"/>
      <c r="C61" s="759"/>
      <c r="D61" s="759"/>
      <c r="E61" s="759"/>
      <c r="F61" s="759"/>
    </row>
    <row r="62" spans="2:6" ht="13.5">
      <c r="B62" s="759"/>
      <c r="C62" s="759"/>
      <c r="D62" s="759"/>
      <c r="E62" s="759"/>
      <c r="F62" s="759"/>
    </row>
    <row r="63" spans="2:6" ht="13.5">
      <c r="B63" s="759"/>
      <c r="C63" s="759"/>
      <c r="D63" s="759"/>
      <c r="E63" s="759"/>
      <c r="F63" s="759"/>
    </row>
    <row r="64" spans="2:6" ht="13.5">
      <c r="B64" s="759"/>
      <c r="C64" s="759"/>
      <c r="D64" s="759"/>
      <c r="E64" s="759"/>
      <c r="F64" s="759"/>
    </row>
    <row r="65" spans="2:6" ht="13.5">
      <c r="B65" s="759"/>
      <c r="C65" s="759"/>
      <c r="D65" s="759"/>
      <c r="E65" s="759"/>
      <c r="F65" s="759"/>
    </row>
    <row r="66" spans="2:6" ht="13.5">
      <c r="B66" s="759"/>
      <c r="C66" s="759"/>
      <c r="D66" s="759"/>
      <c r="E66" s="759"/>
      <c r="F66" s="759"/>
    </row>
  </sheetData>
  <sheetProtection/>
  <protectedRanges>
    <protectedRange sqref="B18:F18" name="범위1_14_1_3_1_2_1"/>
    <protectedRange sqref="H18:P18" name="범위1_14_1_3_1_1_1_1"/>
  </protectedRanges>
  <mergeCells count="4">
    <mergeCell ref="B3:F3"/>
    <mergeCell ref="A1:F1"/>
    <mergeCell ref="H1:O1"/>
    <mergeCell ref="H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20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J15" sqref="J15"/>
    </sheetView>
  </sheetViews>
  <sheetFormatPr defaultColWidth="8.88671875" defaultRowHeight="13.5"/>
  <cols>
    <col min="1" max="1" width="14.5546875" style="317" customWidth="1"/>
    <col min="2" max="2" width="6.6640625" style="550" customWidth="1"/>
    <col min="3" max="4" width="7.21484375" style="551" customWidth="1"/>
    <col min="5" max="6" width="7.21484375" style="552" customWidth="1"/>
    <col min="7" max="7" width="0.9921875" style="553" customWidth="1"/>
    <col min="8" max="8" width="10.3359375" style="317" customWidth="1"/>
    <col min="9" max="9" width="8.99609375" style="552" customWidth="1"/>
    <col min="10" max="11" width="8.99609375" style="317" customWidth="1"/>
    <col min="12" max="12" width="9.6640625" style="317" customWidth="1"/>
    <col min="13" max="13" width="10.88671875" style="554" customWidth="1"/>
    <col min="14" max="18" width="11.21484375" style="317" customWidth="1"/>
    <col min="19" max="20" width="9.4453125" style="317" customWidth="1"/>
    <col min="21" max="21" width="0.78125" style="553" customWidth="1"/>
    <col min="22" max="24" width="9.4453125" style="317" customWidth="1"/>
    <col min="25" max="25" width="5.3359375" style="317" customWidth="1"/>
    <col min="26" max="28" width="9.6640625" style="316" customWidth="1"/>
    <col min="29" max="16384" width="8.88671875" style="316" customWidth="1"/>
  </cols>
  <sheetData>
    <row r="1" spans="1:28" s="462" customFormat="1" ht="19.5" customHeight="1">
      <c r="A1" s="866" t="s">
        <v>1156</v>
      </c>
      <c r="B1" s="866"/>
      <c r="C1" s="866"/>
      <c r="D1" s="866"/>
      <c r="E1" s="866"/>
      <c r="F1" s="866"/>
      <c r="G1" s="527"/>
      <c r="H1" s="887" t="s">
        <v>1157</v>
      </c>
      <c r="I1" s="887"/>
      <c r="J1" s="887"/>
      <c r="K1" s="887"/>
      <c r="L1" s="887"/>
      <c r="M1" s="887"/>
      <c r="N1" s="866" t="s">
        <v>1158</v>
      </c>
      <c r="O1" s="866"/>
      <c r="P1" s="866"/>
      <c r="Q1" s="866"/>
      <c r="R1" s="866"/>
      <c r="S1" s="866"/>
      <c r="T1" s="866"/>
      <c r="U1" s="527"/>
      <c r="V1" s="886" t="s">
        <v>1159</v>
      </c>
      <c r="W1" s="886"/>
      <c r="X1" s="886"/>
      <c r="Y1" s="886"/>
      <c r="Z1" s="886"/>
      <c r="AA1" s="886"/>
      <c r="AB1" s="886"/>
    </row>
    <row r="2" spans="1:28" s="318" customFormat="1" ht="18" customHeight="1" thickBot="1">
      <c r="A2" s="393" t="s">
        <v>1</v>
      </c>
      <c r="B2" s="528"/>
      <c r="C2" s="393"/>
      <c r="D2" s="393"/>
      <c r="E2" s="528"/>
      <c r="F2" s="528"/>
      <c r="G2" s="529"/>
      <c r="H2" s="393"/>
      <c r="I2" s="528"/>
      <c r="J2" s="393"/>
      <c r="K2" s="393"/>
      <c r="L2" s="393"/>
      <c r="M2" s="467" t="s">
        <v>1160</v>
      </c>
      <c r="N2" s="393" t="s">
        <v>1</v>
      </c>
      <c r="O2" s="393"/>
      <c r="P2" s="393"/>
      <c r="Q2" s="393"/>
      <c r="R2" s="393"/>
      <c r="S2" s="393"/>
      <c r="T2" s="393"/>
      <c r="U2" s="529"/>
      <c r="V2" s="467"/>
      <c r="W2" s="467"/>
      <c r="X2" s="530"/>
      <c r="Y2" s="467"/>
      <c r="AB2" s="467" t="s">
        <v>1160</v>
      </c>
    </row>
    <row r="3" spans="1:28" s="318" customFormat="1" ht="16.5" customHeight="1" thickTop="1">
      <c r="A3" s="404" t="s">
        <v>1161</v>
      </c>
      <c r="B3" s="531" t="s">
        <v>151</v>
      </c>
      <c r="C3" s="881" t="s">
        <v>1162</v>
      </c>
      <c r="D3" s="882"/>
      <c r="E3" s="882"/>
      <c r="F3" s="882"/>
      <c r="G3" s="404"/>
      <c r="H3" s="882" t="s">
        <v>1163</v>
      </c>
      <c r="I3" s="882"/>
      <c r="J3" s="882"/>
      <c r="K3" s="882"/>
      <c r="L3" s="883"/>
      <c r="M3" s="532" t="s">
        <v>77</v>
      </c>
      <c r="N3" s="533" t="s">
        <v>1161</v>
      </c>
      <c r="O3" s="884" t="s">
        <v>1164</v>
      </c>
      <c r="P3" s="885"/>
      <c r="Q3" s="885"/>
      <c r="R3" s="885"/>
      <c r="S3" s="881" t="s">
        <v>1165</v>
      </c>
      <c r="T3" s="882"/>
      <c r="U3" s="404"/>
      <c r="V3" s="882" t="s">
        <v>1166</v>
      </c>
      <c r="W3" s="882"/>
      <c r="X3" s="883"/>
      <c r="Y3" s="884" t="s">
        <v>1167</v>
      </c>
      <c r="Z3" s="885"/>
      <c r="AA3" s="885"/>
      <c r="AB3" s="885"/>
    </row>
    <row r="4" spans="1:28" s="318" customFormat="1" ht="16.5" customHeight="1">
      <c r="A4" s="404" t="s">
        <v>1168</v>
      </c>
      <c r="B4" s="531"/>
      <c r="C4" s="397" t="s">
        <v>1169</v>
      </c>
      <c r="D4" s="879" t="s">
        <v>1170</v>
      </c>
      <c r="E4" s="880"/>
      <c r="F4" s="880"/>
      <c r="G4" s="404"/>
      <c r="H4" s="397" t="s">
        <v>1171</v>
      </c>
      <c r="I4" s="534" t="s">
        <v>81</v>
      </c>
      <c r="J4" s="397" t="s">
        <v>1172</v>
      </c>
      <c r="K4" s="397" t="s">
        <v>1173</v>
      </c>
      <c r="L4" s="397" t="s">
        <v>1174</v>
      </c>
      <c r="M4" s="535"/>
      <c r="N4" s="404" t="s">
        <v>1168</v>
      </c>
      <c r="O4" s="534" t="s">
        <v>1175</v>
      </c>
      <c r="P4" s="536" t="s">
        <v>78</v>
      </c>
      <c r="Q4" s="534" t="s">
        <v>1176</v>
      </c>
      <c r="R4" s="534" t="s">
        <v>1177</v>
      </c>
      <c r="S4" s="534" t="s">
        <v>1169</v>
      </c>
      <c r="T4" s="536" t="s">
        <v>1178</v>
      </c>
      <c r="U4" s="404"/>
      <c r="V4" s="474" t="s">
        <v>1179</v>
      </c>
      <c r="W4" s="474" t="s">
        <v>1180</v>
      </c>
      <c r="X4" s="534" t="s">
        <v>1181</v>
      </c>
      <c r="Y4" s="534" t="s">
        <v>1175</v>
      </c>
      <c r="Z4" s="534" t="s">
        <v>1182</v>
      </c>
      <c r="AA4" s="534" t="s">
        <v>1182</v>
      </c>
      <c r="AB4" s="537" t="s">
        <v>1182</v>
      </c>
    </row>
    <row r="5" spans="1:28" s="318" customFormat="1" ht="16.5" customHeight="1">
      <c r="A5" s="404" t="s">
        <v>1183</v>
      </c>
      <c r="B5" s="531" t="s">
        <v>79</v>
      </c>
      <c r="C5" s="397" t="s">
        <v>80</v>
      </c>
      <c r="D5" s="397" t="s">
        <v>1184</v>
      </c>
      <c r="E5" s="397" t="s">
        <v>152</v>
      </c>
      <c r="F5" s="404" t="s">
        <v>153</v>
      </c>
      <c r="G5" s="404"/>
      <c r="H5" s="397" t="s">
        <v>82</v>
      </c>
      <c r="I5" s="531"/>
      <c r="J5" s="397" t="s">
        <v>1185</v>
      </c>
      <c r="K5" s="397" t="s">
        <v>1186</v>
      </c>
      <c r="L5" s="397"/>
      <c r="M5" s="535" t="s">
        <v>1187</v>
      </c>
      <c r="N5" s="404" t="s">
        <v>1183</v>
      </c>
      <c r="O5" s="531"/>
      <c r="P5" s="404" t="s">
        <v>154</v>
      </c>
      <c r="Q5" s="531" t="s">
        <v>1188</v>
      </c>
      <c r="R5" s="531" t="s">
        <v>1189</v>
      </c>
      <c r="S5" s="531"/>
      <c r="T5" s="404" t="s">
        <v>1190</v>
      </c>
      <c r="U5" s="404"/>
      <c r="V5" s="397" t="s">
        <v>1191</v>
      </c>
      <c r="W5" s="397" t="s">
        <v>1192</v>
      </c>
      <c r="X5" s="531" t="s">
        <v>1193</v>
      </c>
      <c r="Y5" s="531"/>
      <c r="Z5" s="531" t="s">
        <v>1194</v>
      </c>
      <c r="AA5" s="531" t="s">
        <v>1195</v>
      </c>
      <c r="AB5" s="535" t="s">
        <v>1191</v>
      </c>
    </row>
    <row r="6" spans="1:28" s="318" customFormat="1" ht="16.5" customHeight="1">
      <c r="A6" s="471" t="s">
        <v>141</v>
      </c>
      <c r="B6" s="472" t="s">
        <v>55</v>
      </c>
      <c r="C6" s="411" t="s">
        <v>55</v>
      </c>
      <c r="D6" s="411" t="s">
        <v>1196</v>
      </c>
      <c r="E6" s="411" t="s">
        <v>1197</v>
      </c>
      <c r="F6" s="473" t="s">
        <v>71</v>
      </c>
      <c r="G6" s="404"/>
      <c r="H6" s="411" t="s">
        <v>1198</v>
      </c>
      <c r="I6" s="472" t="s">
        <v>1199</v>
      </c>
      <c r="J6" s="411" t="s">
        <v>1200</v>
      </c>
      <c r="K6" s="411" t="s">
        <v>1201</v>
      </c>
      <c r="L6" s="411"/>
      <c r="M6" s="473" t="s">
        <v>1202</v>
      </c>
      <c r="N6" s="471" t="s">
        <v>141</v>
      </c>
      <c r="O6" s="472" t="s">
        <v>1203</v>
      </c>
      <c r="P6" s="538" t="s">
        <v>1204</v>
      </c>
      <c r="Q6" s="539" t="s">
        <v>1205</v>
      </c>
      <c r="R6" s="539" t="s">
        <v>1206</v>
      </c>
      <c r="S6" s="539" t="s">
        <v>1207</v>
      </c>
      <c r="T6" s="538" t="s">
        <v>1208</v>
      </c>
      <c r="U6" s="404"/>
      <c r="V6" s="411" t="s">
        <v>1209</v>
      </c>
      <c r="W6" s="411" t="s">
        <v>1210</v>
      </c>
      <c r="X6" s="472" t="s">
        <v>1211</v>
      </c>
      <c r="Y6" s="472" t="s">
        <v>1203</v>
      </c>
      <c r="Z6" s="472" t="s">
        <v>1212</v>
      </c>
      <c r="AA6" s="472" t="s">
        <v>1213</v>
      </c>
      <c r="AB6" s="540" t="s">
        <v>1210</v>
      </c>
    </row>
    <row r="7" spans="1:28" s="318" customFormat="1" ht="21.75" customHeight="1">
      <c r="A7" s="397">
        <v>2008</v>
      </c>
      <c r="B7" s="541">
        <v>500</v>
      </c>
      <c r="C7" s="541">
        <v>318</v>
      </c>
      <c r="D7" s="541">
        <v>28</v>
      </c>
      <c r="E7" s="541">
        <v>19</v>
      </c>
      <c r="F7" s="541">
        <v>9</v>
      </c>
      <c r="G7" s="541"/>
      <c r="H7" s="541">
        <v>266</v>
      </c>
      <c r="I7" s="541">
        <v>6</v>
      </c>
      <c r="J7" s="541">
        <v>4</v>
      </c>
      <c r="K7" s="541">
        <v>11</v>
      </c>
      <c r="L7" s="542">
        <v>3</v>
      </c>
      <c r="M7" s="541">
        <v>22</v>
      </c>
      <c r="N7" s="397">
        <v>2008</v>
      </c>
      <c r="O7" s="541">
        <v>83</v>
      </c>
      <c r="P7" s="541">
        <v>30</v>
      </c>
      <c r="Q7" s="541">
        <v>53</v>
      </c>
      <c r="R7" s="543" t="s">
        <v>179</v>
      </c>
      <c r="S7" s="543">
        <v>65</v>
      </c>
      <c r="T7" s="543">
        <v>2</v>
      </c>
      <c r="U7" s="541"/>
      <c r="V7" s="541">
        <v>62</v>
      </c>
      <c r="W7" s="404" t="s">
        <v>179</v>
      </c>
      <c r="X7" s="543">
        <v>1</v>
      </c>
      <c r="Y7" s="543">
        <v>12</v>
      </c>
      <c r="Z7" s="404" t="s">
        <v>179</v>
      </c>
      <c r="AA7" s="404" t="s">
        <v>179</v>
      </c>
      <c r="AB7" s="404">
        <v>12</v>
      </c>
    </row>
    <row r="8" spans="1:28" s="318" customFormat="1" ht="21.75" customHeight="1">
      <c r="A8" s="397">
        <v>2009</v>
      </c>
      <c r="B8" s="543">
        <v>503</v>
      </c>
      <c r="C8" s="543">
        <v>309</v>
      </c>
      <c r="D8" s="543">
        <v>30</v>
      </c>
      <c r="E8" s="543">
        <v>19</v>
      </c>
      <c r="F8" s="543">
        <v>11</v>
      </c>
      <c r="G8" s="541"/>
      <c r="H8" s="543">
        <v>255</v>
      </c>
      <c r="I8" s="543">
        <v>7</v>
      </c>
      <c r="J8" s="543">
        <v>4</v>
      </c>
      <c r="K8" s="543">
        <v>11</v>
      </c>
      <c r="L8" s="543">
        <v>2</v>
      </c>
      <c r="M8" s="543">
        <v>22</v>
      </c>
      <c r="N8" s="397">
        <v>2009</v>
      </c>
      <c r="O8" s="543">
        <v>96</v>
      </c>
      <c r="P8" s="543">
        <v>41</v>
      </c>
      <c r="Q8" s="543">
        <v>55</v>
      </c>
      <c r="R8" s="543" t="s">
        <v>179</v>
      </c>
      <c r="S8" s="543">
        <v>62</v>
      </c>
      <c r="T8" s="543">
        <v>1</v>
      </c>
      <c r="U8" s="543"/>
      <c r="V8" s="543">
        <v>60</v>
      </c>
      <c r="W8" s="543" t="s">
        <v>179</v>
      </c>
      <c r="X8" s="543">
        <v>1</v>
      </c>
      <c r="Y8" s="543">
        <v>14</v>
      </c>
      <c r="Z8" s="543" t="s">
        <v>179</v>
      </c>
      <c r="AA8" s="543" t="s">
        <v>179</v>
      </c>
      <c r="AB8" s="543">
        <v>14</v>
      </c>
    </row>
    <row r="9" spans="1:28" s="318" customFormat="1" ht="21.75" customHeight="1">
      <c r="A9" s="397">
        <v>2010</v>
      </c>
      <c r="B9" s="543">
        <v>509</v>
      </c>
      <c r="C9" s="543">
        <v>307</v>
      </c>
      <c r="D9" s="543">
        <v>29</v>
      </c>
      <c r="E9" s="543">
        <v>17</v>
      </c>
      <c r="F9" s="543">
        <v>12</v>
      </c>
      <c r="G9" s="541">
        <v>1</v>
      </c>
      <c r="H9" s="543">
        <v>256</v>
      </c>
      <c r="I9" s="543">
        <v>6</v>
      </c>
      <c r="J9" s="543">
        <v>5</v>
      </c>
      <c r="K9" s="543">
        <v>9</v>
      </c>
      <c r="L9" s="543">
        <v>2</v>
      </c>
      <c r="M9" s="543">
        <v>23</v>
      </c>
      <c r="N9" s="397">
        <v>2010</v>
      </c>
      <c r="O9" s="543">
        <v>107</v>
      </c>
      <c r="P9" s="543">
        <v>48</v>
      </c>
      <c r="Q9" s="543">
        <v>59</v>
      </c>
      <c r="R9" s="543" t="s">
        <v>179</v>
      </c>
      <c r="S9" s="543">
        <v>58</v>
      </c>
      <c r="T9" s="543">
        <v>1</v>
      </c>
      <c r="U9" s="543">
        <v>0</v>
      </c>
      <c r="V9" s="543">
        <v>56</v>
      </c>
      <c r="W9" s="543" t="s">
        <v>179</v>
      </c>
      <c r="X9" s="543">
        <v>1</v>
      </c>
      <c r="Y9" s="543">
        <v>14</v>
      </c>
      <c r="Z9" s="543" t="s">
        <v>179</v>
      </c>
      <c r="AA9" s="543" t="s">
        <v>179</v>
      </c>
      <c r="AB9" s="543">
        <v>14</v>
      </c>
    </row>
    <row r="10" spans="1:28" s="404" customFormat="1" ht="21.75" customHeight="1">
      <c r="A10" s="397">
        <v>2011</v>
      </c>
      <c r="B10" s="543">
        <v>508</v>
      </c>
      <c r="C10" s="543">
        <v>309</v>
      </c>
      <c r="D10" s="543">
        <v>22</v>
      </c>
      <c r="E10" s="543">
        <v>13</v>
      </c>
      <c r="F10" s="543">
        <v>9</v>
      </c>
      <c r="G10" s="543">
        <v>0</v>
      </c>
      <c r="H10" s="543">
        <v>265</v>
      </c>
      <c r="I10" s="543">
        <v>7</v>
      </c>
      <c r="J10" s="543">
        <v>5</v>
      </c>
      <c r="K10" s="543">
        <v>8</v>
      </c>
      <c r="L10" s="543">
        <v>2</v>
      </c>
      <c r="M10" s="543">
        <v>23</v>
      </c>
      <c r="N10" s="397">
        <v>2011</v>
      </c>
      <c r="O10" s="543">
        <v>106</v>
      </c>
      <c r="P10" s="543">
        <v>51</v>
      </c>
      <c r="Q10" s="543">
        <v>55</v>
      </c>
      <c r="R10" s="543" t="s">
        <v>179</v>
      </c>
      <c r="S10" s="543">
        <v>55</v>
      </c>
      <c r="T10" s="543">
        <v>2</v>
      </c>
      <c r="U10" s="543">
        <v>0</v>
      </c>
      <c r="V10" s="543">
        <v>52</v>
      </c>
      <c r="W10" s="543" t="s">
        <v>179</v>
      </c>
      <c r="X10" s="543">
        <v>1</v>
      </c>
      <c r="Y10" s="543">
        <v>15</v>
      </c>
      <c r="Z10" s="543" t="s">
        <v>179</v>
      </c>
      <c r="AA10" s="543" t="s">
        <v>179</v>
      </c>
      <c r="AB10" s="543">
        <v>15</v>
      </c>
    </row>
    <row r="11" spans="1:28" s="545" customFormat="1" ht="21.75" customHeight="1">
      <c r="A11" s="454">
        <v>2012</v>
      </c>
      <c r="B11" s="544">
        <f>SUM(B12:B18)</f>
        <v>506</v>
      </c>
      <c r="C11" s="544">
        <f>D11+H11+I11+J11+K11+L11</f>
        <v>309</v>
      </c>
      <c r="D11" s="544">
        <f aca="true" t="shared" si="0" ref="D11:AB11">SUM(D12:D18)</f>
        <v>27</v>
      </c>
      <c r="E11" s="544">
        <f t="shared" si="0"/>
        <v>14</v>
      </c>
      <c r="F11" s="544">
        <f t="shared" si="0"/>
        <v>13</v>
      </c>
      <c r="G11" s="544">
        <f t="shared" si="0"/>
        <v>0</v>
      </c>
      <c r="H11" s="544">
        <f t="shared" si="0"/>
        <v>260</v>
      </c>
      <c r="I11" s="544">
        <f t="shared" si="0"/>
        <v>7</v>
      </c>
      <c r="J11" s="544">
        <f t="shared" si="0"/>
        <v>5</v>
      </c>
      <c r="K11" s="544">
        <f t="shared" si="0"/>
        <v>8</v>
      </c>
      <c r="L11" s="544">
        <f t="shared" si="0"/>
        <v>2</v>
      </c>
      <c r="M11" s="544">
        <f t="shared" si="0"/>
        <v>23</v>
      </c>
      <c r="N11" s="454">
        <v>2012</v>
      </c>
      <c r="O11" s="544">
        <f>SUM(O12:O18)</f>
        <v>112</v>
      </c>
      <c r="P11" s="544">
        <f t="shared" si="0"/>
        <v>55</v>
      </c>
      <c r="Q11" s="544">
        <f t="shared" si="0"/>
        <v>57</v>
      </c>
      <c r="R11" s="543" t="s">
        <v>179</v>
      </c>
      <c r="S11" s="544">
        <f t="shared" si="0"/>
        <v>47</v>
      </c>
      <c r="T11" s="544">
        <f t="shared" si="0"/>
        <v>2</v>
      </c>
      <c r="U11" s="544">
        <f t="shared" si="0"/>
        <v>0</v>
      </c>
      <c r="V11" s="544">
        <f>SUM(V12:V18)</f>
        <v>45</v>
      </c>
      <c r="W11" s="543" t="s">
        <v>179</v>
      </c>
      <c r="X11" s="543" t="s">
        <v>179</v>
      </c>
      <c r="Y11" s="544">
        <f t="shared" si="0"/>
        <v>15</v>
      </c>
      <c r="Z11" s="543" t="s">
        <v>179</v>
      </c>
      <c r="AA11" s="543" t="s">
        <v>179</v>
      </c>
      <c r="AB11" s="544">
        <f t="shared" si="0"/>
        <v>15</v>
      </c>
    </row>
    <row r="12" spans="1:28" s="404" customFormat="1" ht="34.5" customHeight="1">
      <c r="A12" s="315" t="s">
        <v>1214</v>
      </c>
      <c r="B12" s="543">
        <f>C12+M12+O12+S12+Y12</f>
        <v>161</v>
      </c>
      <c r="C12" s="543">
        <f aca="true" t="shared" si="1" ref="C12:C18">D12+H12+I12+J12+K12+L12</f>
        <v>111</v>
      </c>
      <c r="D12" s="404">
        <v>10</v>
      </c>
      <c r="E12" s="404">
        <v>6</v>
      </c>
      <c r="F12" s="404">
        <v>4</v>
      </c>
      <c r="G12" s="543"/>
      <c r="H12" s="541">
        <v>90</v>
      </c>
      <c r="I12" s="541">
        <v>4</v>
      </c>
      <c r="J12" s="543">
        <v>2</v>
      </c>
      <c r="K12" s="543">
        <v>4</v>
      </c>
      <c r="L12" s="543">
        <v>1</v>
      </c>
      <c r="M12" s="543">
        <v>6</v>
      </c>
      <c r="N12" s="315" t="s">
        <v>1214</v>
      </c>
      <c r="O12" s="543">
        <v>27</v>
      </c>
      <c r="P12" s="541">
        <v>8</v>
      </c>
      <c r="Q12" s="543">
        <v>19</v>
      </c>
      <c r="R12" s="543" t="s">
        <v>179</v>
      </c>
      <c r="S12" s="543">
        <f>SUM(T12:X12)</f>
        <v>13</v>
      </c>
      <c r="T12" s="543">
        <v>1</v>
      </c>
      <c r="U12" s="541"/>
      <c r="V12" s="541">
        <v>12</v>
      </c>
      <c r="W12" s="543" t="s">
        <v>179</v>
      </c>
      <c r="X12" s="543" t="s">
        <v>179</v>
      </c>
      <c r="Y12" s="542">
        <v>4</v>
      </c>
      <c r="Z12" s="543" t="s">
        <v>179</v>
      </c>
      <c r="AA12" s="543" t="s">
        <v>179</v>
      </c>
      <c r="AB12" s="542">
        <v>4</v>
      </c>
    </row>
    <row r="13" spans="1:28" s="404" customFormat="1" ht="34.5" customHeight="1">
      <c r="A13" s="315" t="s">
        <v>1215</v>
      </c>
      <c r="B13" s="543">
        <f aca="true" t="shared" si="2" ref="B13:B18">C13+M13+O13+S13+Y13</f>
        <v>34</v>
      </c>
      <c r="C13" s="543">
        <f t="shared" si="1"/>
        <v>15</v>
      </c>
      <c r="D13" s="421">
        <v>0</v>
      </c>
      <c r="E13" s="421">
        <v>0</v>
      </c>
      <c r="F13" s="421">
        <v>0</v>
      </c>
      <c r="G13" s="543"/>
      <c r="H13" s="541">
        <v>15</v>
      </c>
      <c r="I13" s="421">
        <v>0</v>
      </c>
      <c r="J13" s="421">
        <v>0</v>
      </c>
      <c r="K13" s="421">
        <v>0</v>
      </c>
      <c r="L13" s="421">
        <v>0</v>
      </c>
      <c r="M13" s="543">
        <v>3</v>
      </c>
      <c r="N13" s="315" t="s">
        <v>1215</v>
      </c>
      <c r="O13" s="543">
        <v>14</v>
      </c>
      <c r="P13" s="541">
        <v>5</v>
      </c>
      <c r="Q13" s="543">
        <v>9</v>
      </c>
      <c r="R13" s="543" t="s">
        <v>179</v>
      </c>
      <c r="S13" s="543">
        <v>1</v>
      </c>
      <c r="T13" s="543" t="s">
        <v>179</v>
      </c>
      <c r="U13" s="541"/>
      <c r="V13" s="541">
        <v>1</v>
      </c>
      <c r="W13" s="543" t="s">
        <v>179</v>
      </c>
      <c r="X13" s="543" t="s">
        <v>179</v>
      </c>
      <c r="Y13" s="542">
        <v>1</v>
      </c>
      <c r="Z13" s="543" t="s">
        <v>179</v>
      </c>
      <c r="AA13" s="543" t="s">
        <v>179</v>
      </c>
      <c r="AB13" s="542">
        <v>1</v>
      </c>
    </row>
    <row r="14" spans="1:28" s="404" customFormat="1" ht="34.5" customHeight="1">
      <c r="A14" s="315" t="s">
        <v>1216</v>
      </c>
      <c r="B14" s="543">
        <f t="shared" si="2"/>
        <v>55</v>
      </c>
      <c r="C14" s="543">
        <f t="shared" si="1"/>
        <v>34</v>
      </c>
      <c r="D14" s="404">
        <v>3</v>
      </c>
      <c r="E14" s="404">
        <v>2</v>
      </c>
      <c r="F14" s="404">
        <v>1</v>
      </c>
      <c r="G14" s="543"/>
      <c r="H14" s="541">
        <v>29</v>
      </c>
      <c r="I14" s="421">
        <v>0</v>
      </c>
      <c r="J14" s="543">
        <v>2</v>
      </c>
      <c r="K14" s="421">
        <v>0</v>
      </c>
      <c r="L14" s="421">
        <v>0</v>
      </c>
      <c r="M14" s="543">
        <v>2</v>
      </c>
      <c r="N14" s="315" t="s">
        <v>1216</v>
      </c>
      <c r="O14" s="543">
        <v>9</v>
      </c>
      <c r="P14" s="541">
        <v>5</v>
      </c>
      <c r="Q14" s="543">
        <v>4</v>
      </c>
      <c r="R14" s="543" t="s">
        <v>179</v>
      </c>
      <c r="S14" s="543">
        <v>9</v>
      </c>
      <c r="T14" s="543" t="s">
        <v>179</v>
      </c>
      <c r="U14" s="541"/>
      <c r="V14" s="541">
        <v>9</v>
      </c>
      <c r="W14" s="543" t="s">
        <v>179</v>
      </c>
      <c r="X14" s="543" t="s">
        <v>179</v>
      </c>
      <c r="Y14" s="542">
        <v>1</v>
      </c>
      <c r="Z14" s="543" t="s">
        <v>179</v>
      </c>
      <c r="AA14" s="543" t="s">
        <v>179</v>
      </c>
      <c r="AB14" s="542">
        <v>1</v>
      </c>
    </row>
    <row r="15" spans="1:28" s="404" customFormat="1" ht="34.5" customHeight="1">
      <c r="A15" s="315" t="s">
        <v>1217</v>
      </c>
      <c r="B15" s="543">
        <f t="shared" si="2"/>
        <v>146</v>
      </c>
      <c r="C15" s="543">
        <f t="shared" si="1"/>
        <v>92</v>
      </c>
      <c r="D15" s="404">
        <v>8</v>
      </c>
      <c r="E15" s="404">
        <v>4</v>
      </c>
      <c r="F15" s="404">
        <v>4</v>
      </c>
      <c r="G15" s="543"/>
      <c r="H15" s="541">
        <v>77</v>
      </c>
      <c r="I15" s="541">
        <v>3</v>
      </c>
      <c r="J15" s="421">
        <v>0</v>
      </c>
      <c r="K15" s="543">
        <v>3</v>
      </c>
      <c r="L15" s="543">
        <v>1</v>
      </c>
      <c r="M15" s="543">
        <v>7</v>
      </c>
      <c r="N15" s="315" t="s">
        <v>1217</v>
      </c>
      <c r="O15" s="543">
        <v>29</v>
      </c>
      <c r="P15" s="541">
        <v>14</v>
      </c>
      <c r="Q15" s="543">
        <v>15</v>
      </c>
      <c r="R15" s="543" t="s">
        <v>179</v>
      </c>
      <c r="S15" s="543">
        <v>14</v>
      </c>
      <c r="T15" s="543">
        <v>1</v>
      </c>
      <c r="U15" s="541"/>
      <c r="V15" s="541">
        <v>13</v>
      </c>
      <c r="W15" s="543" t="s">
        <v>179</v>
      </c>
      <c r="X15" s="543" t="s">
        <v>179</v>
      </c>
      <c r="Y15" s="542">
        <v>4</v>
      </c>
      <c r="Z15" s="543" t="s">
        <v>179</v>
      </c>
      <c r="AA15" s="543" t="s">
        <v>179</v>
      </c>
      <c r="AB15" s="542">
        <v>4</v>
      </c>
    </row>
    <row r="16" spans="1:28" s="404" customFormat="1" ht="34.5" customHeight="1">
      <c r="A16" s="315" t="s">
        <v>1218</v>
      </c>
      <c r="B16" s="543">
        <f t="shared" si="2"/>
        <v>38</v>
      </c>
      <c r="C16" s="543">
        <f t="shared" si="1"/>
        <v>24</v>
      </c>
      <c r="D16" s="543">
        <v>1</v>
      </c>
      <c r="E16" s="543">
        <v>1</v>
      </c>
      <c r="F16" s="421">
        <v>0</v>
      </c>
      <c r="G16" s="312"/>
      <c r="H16" s="542">
        <v>22</v>
      </c>
      <c r="I16" s="421">
        <v>0</v>
      </c>
      <c r="J16" s="312">
        <v>1</v>
      </c>
      <c r="K16" s="421">
        <v>0</v>
      </c>
      <c r="L16" s="421">
        <v>0</v>
      </c>
      <c r="M16" s="312">
        <v>2</v>
      </c>
      <c r="N16" s="315" t="s">
        <v>1218</v>
      </c>
      <c r="O16" s="543">
        <v>9</v>
      </c>
      <c r="P16" s="312">
        <v>6</v>
      </c>
      <c r="Q16" s="312">
        <v>3</v>
      </c>
      <c r="R16" s="543" t="s">
        <v>179</v>
      </c>
      <c r="S16" s="543">
        <v>1</v>
      </c>
      <c r="T16" s="543" t="s">
        <v>179</v>
      </c>
      <c r="U16" s="542"/>
      <c r="V16" s="541">
        <v>1</v>
      </c>
      <c r="W16" s="543" t="s">
        <v>179</v>
      </c>
      <c r="X16" s="543" t="s">
        <v>179</v>
      </c>
      <c r="Y16" s="542">
        <v>2</v>
      </c>
      <c r="Z16" s="543" t="s">
        <v>179</v>
      </c>
      <c r="AA16" s="543" t="s">
        <v>179</v>
      </c>
      <c r="AB16" s="542">
        <v>2</v>
      </c>
    </row>
    <row r="17" spans="1:28" s="404" customFormat="1" ht="34.5" customHeight="1">
      <c r="A17" s="315" t="s">
        <v>1219</v>
      </c>
      <c r="B17" s="543">
        <f t="shared" si="2"/>
        <v>40</v>
      </c>
      <c r="C17" s="543">
        <f t="shared" si="1"/>
        <v>20</v>
      </c>
      <c r="D17" s="543">
        <v>2</v>
      </c>
      <c r="E17" s="543">
        <v>1</v>
      </c>
      <c r="F17" s="543">
        <v>1</v>
      </c>
      <c r="G17" s="312"/>
      <c r="H17" s="542">
        <v>17</v>
      </c>
      <c r="I17" s="421">
        <v>0</v>
      </c>
      <c r="J17" s="421">
        <v>0</v>
      </c>
      <c r="K17" s="312">
        <v>1</v>
      </c>
      <c r="L17" s="421">
        <v>0</v>
      </c>
      <c r="M17" s="312">
        <v>2</v>
      </c>
      <c r="N17" s="315" t="s">
        <v>1219</v>
      </c>
      <c r="O17" s="543">
        <v>15</v>
      </c>
      <c r="P17" s="312">
        <v>11</v>
      </c>
      <c r="Q17" s="312">
        <v>4</v>
      </c>
      <c r="R17" s="543" t="s">
        <v>179</v>
      </c>
      <c r="S17" s="543">
        <v>2</v>
      </c>
      <c r="T17" s="543" t="s">
        <v>179</v>
      </c>
      <c r="U17" s="542"/>
      <c r="V17" s="541">
        <v>2</v>
      </c>
      <c r="W17" s="543" t="s">
        <v>179</v>
      </c>
      <c r="X17" s="543" t="s">
        <v>179</v>
      </c>
      <c r="Y17" s="542">
        <v>1</v>
      </c>
      <c r="Z17" s="543" t="s">
        <v>179</v>
      </c>
      <c r="AA17" s="543" t="s">
        <v>179</v>
      </c>
      <c r="AB17" s="542">
        <v>1</v>
      </c>
    </row>
    <row r="18" spans="1:28" s="404" customFormat="1" ht="34.5" customHeight="1" thickBot="1">
      <c r="A18" s="458" t="s">
        <v>1220</v>
      </c>
      <c r="B18" s="546">
        <f t="shared" si="2"/>
        <v>32</v>
      </c>
      <c r="C18" s="546">
        <f t="shared" si="1"/>
        <v>13</v>
      </c>
      <c r="D18" s="547">
        <v>3</v>
      </c>
      <c r="E18" s="526">
        <v>0</v>
      </c>
      <c r="F18" s="548">
        <v>3</v>
      </c>
      <c r="G18" s="526"/>
      <c r="H18" s="549">
        <v>10</v>
      </c>
      <c r="I18" s="526">
        <v>0</v>
      </c>
      <c r="J18" s="526">
        <v>0</v>
      </c>
      <c r="K18" s="526">
        <v>0</v>
      </c>
      <c r="L18" s="526">
        <v>0</v>
      </c>
      <c r="M18" s="313">
        <v>1</v>
      </c>
      <c r="N18" s="458" t="s">
        <v>1220</v>
      </c>
      <c r="O18" s="546">
        <v>9</v>
      </c>
      <c r="P18" s="313">
        <v>6</v>
      </c>
      <c r="Q18" s="313">
        <v>3</v>
      </c>
      <c r="R18" s="526">
        <v>0</v>
      </c>
      <c r="S18" s="546">
        <v>7</v>
      </c>
      <c r="T18" s="526">
        <v>0</v>
      </c>
      <c r="U18" s="549"/>
      <c r="V18" s="791">
        <v>7</v>
      </c>
      <c r="W18" s="526">
        <v>0</v>
      </c>
      <c r="X18" s="526">
        <v>0</v>
      </c>
      <c r="Y18" s="549">
        <v>2</v>
      </c>
      <c r="Z18" s="526">
        <v>0</v>
      </c>
      <c r="AA18" s="526">
        <v>0</v>
      </c>
      <c r="AB18" s="549">
        <v>2</v>
      </c>
    </row>
    <row r="19" spans="1:39" ht="12" customHeight="1" thickTop="1">
      <c r="A19" s="423" t="s">
        <v>1221</v>
      </c>
      <c r="B19" s="424"/>
      <c r="C19" s="424"/>
      <c r="D19" s="424"/>
      <c r="E19" s="424"/>
      <c r="F19" s="424"/>
      <c r="G19" s="424">
        <f>SUM(G12:G18)</f>
        <v>0</v>
      </c>
      <c r="H19" s="424"/>
      <c r="I19" s="424"/>
      <c r="J19" s="424"/>
      <c r="K19" s="424"/>
      <c r="L19" s="424"/>
      <c r="M19" s="424"/>
      <c r="N19" s="423" t="s">
        <v>1221</v>
      </c>
      <c r="O19" s="424"/>
      <c r="P19" s="424"/>
      <c r="Q19" s="424"/>
      <c r="R19" s="424"/>
      <c r="S19" s="424"/>
      <c r="T19" s="424"/>
      <c r="U19" s="424">
        <f>SUM(U12:U18)</f>
        <v>0</v>
      </c>
      <c r="V19" s="424"/>
      <c r="W19" s="424"/>
      <c r="X19" s="424"/>
      <c r="Y19" s="424"/>
      <c r="Z19" s="424"/>
      <c r="AA19" s="424"/>
      <c r="AB19" s="424"/>
      <c r="AM19" s="427"/>
    </row>
    <row r="20" spans="2:25" ht="14.25">
      <c r="B20" s="792"/>
      <c r="C20" s="793"/>
      <c r="H20" s="794"/>
      <c r="I20" s="795"/>
      <c r="J20" s="794"/>
      <c r="K20" s="794"/>
      <c r="L20" s="794"/>
      <c r="M20" s="796"/>
      <c r="O20" s="794"/>
      <c r="S20" s="794"/>
      <c r="Y20" s="794"/>
    </row>
    <row r="28" ht="13.5" customHeight="1"/>
  </sheetData>
  <sheetProtection/>
  <mergeCells count="11">
    <mergeCell ref="S3:T3"/>
    <mergeCell ref="D4:F4"/>
    <mergeCell ref="C3:F3"/>
    <mergeCell ref="H3:L3"/>
    <mergeCell ref="O3:R3"/>
    <mergeCell ref="V1:AB1"/>
    <mergeCell ref="A1:F1"/>
    <mergeCell ref="H1:M1"/>
    <mergeCell ref="N1:T1"/>
    <mergeCell ref="Y3:AB3"/>
    <mergeCell ref="V3:X3"/>
  </mergeCells>
  <printOptions horizontalCentered="1"/>
  <pageMargins left="0.3937007874015748" right="0.31" top="0.5905511811023623" bottom="0.51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2012-06-19T06:50:59Z</cp:lastPrinted>
  <dcterms:created xsi:type="dcterms:W3CDTF">1999-04-14T05:19:45Z</dcterms:created>
  <dcterms:modified xsi:type="dcterms:W3CDTF">2015-02-12T11:27:56Z</dcterms:modified>
  <cp:category/>
  <cp:version/>
  <cp:contentType/>
  <cp:contentStatus/>
</cp:coreProperties>
</file>