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smart\Desktop\"/>
    </mc:Choice>
  </mc:AlternateContent>
  <xr:revisionPtr revIDLastSave="0" documentId="13_ncr:1_{C41F51AD-9C4E-47CA-AB9F-5E9B98DB37D4}" xr6:coauthVersionLast="36" xr6:coauthVersionMax="36" xr10:uidLastSave="{00000000-0000-0000-0000-000000000000}"/>
  <bookViews>
    <workbookView xWindow="0" yWindow="0" windowWidth="28800" windowHeight="11970" xr2:uid="{00000000-000D-0000-FFFF-FFFF00000000}"/>
  </bookViews>
  <sheets>
    <sheet name="1. 총괄" sheetId="6" r:id="rId1"/>
    <sheet name="2. 경상" sheetId="4" r:id="rId2"/>
    <sheet name="3. 자본" sheetId="5" r:id="rId3"/>
    <sheet name="참고1) 시군별 기준면적" sheetId="7" r:id="rId4"/>
    <sheet name="참고2) 우수브랜드쌀단지 지원현황" sheetId="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K6" i="5"/>
  <c r="L6" i="5"/>
  <c r="I6" i="5"/>
  <c r="I9" i="5"/>
  <c r="F5" i="6" l="1"/>
  <c r="G5" i="6"/>
  <c r="H5" i="6"/>
  <c r="E7" i="6"/>
  <c r="E6" i="6"/>
  <c r="E5" i="6" s="1"/>
  <c r="L5" i="5"/>
  <c r="I16" i="5"/>
  <c r="I17" i="5"/>
  <c r="I18" i="5"/>
  <c r="I15" i="5"/>
  <c r="I14" i="5"/>
  <c r="I12" i="5"/>
  <c r="I11" i="5"/>
  <c r="I10" i="5" s="1"/>
  <c r="I8" i="5"/>
  <c r="I7" i="5"/>
  <c r="L13" i="5"/>
  <c r="K13" i="5"/>
  <c r="J13" i="5"/>
  <c r="L10" i="5"/>
  <c r="K10" i="5"/>
  <c r="J10" i="5"/>
  <c r="J5" i="5"/>
  <c r="K5" i="5"/>
  <c r="I8" i="4"/>
  <c r="I9" i="4"/>
  <c r="I10" i="4"/>
  <c r="I11" i="4"/>
  <c r="I7" i="4"/>
  <c r="I6" i="4" s="1"/>
  <c r="I5" i="4" s="1"/>
  <c r="J6" i="4"/>
  <c r="J5" i="4" s="1"/>
  <c r="K6" i="4"/>
  <c r="K5" i="4" s="1"/>
  <c r="L6" i="4"/>
  <c r="L5" i="4" s="1"/>
  <c r="I13" i="5" l="1"/>
  <c r="I5" i="5"/>
</calcChain>
</file>

<file path=xl/sharedStrings.xml><?xml version="1.0" encoding="utf-8"?>
<sst xmlns="http://schemas.openxmlformats.org/spreadsheetml/2006/main" count="175" uniqueCount="115">
  <si>
    <t>시군</t>
    <phoneticPr fontId="2" type="noConversion"/>
  </si>
  <si>
    <t>계</t>
    <phoneticPr fontId="2" type="noConversion"/>
  </si>
  <si>
    <t>-</t>
  </si>
  <si>
    <t>사업량</t>
  </si>
  <si>
    <t>계</t>
  </si>
  <si>
    <t>시군비</t>
  </si>
  <si>
    <t>우수브랜드쌀 생산단지</t>
  </si>
  <si>
    <t>우량종자 채종포</t>
  </si>
  <si>
    <t>곡물건조기</t>
  </si>
  <si>
    <t>친환경쌀 생산단지
(개소당 200백만원 이내)</t>
  </si>
  <si>
    <t>사업비</t>
  </si>
  <si>
    <t>비고</t>
  </si>
  <si>
    <t>도비</t>
  </si>
  <si>
    <t>자담</t>
  </si>
  <si>
    <t>유기</t>
  </si>
  <si>
    <t>무농약</t>
  </si>
  <si>
    <t>우수브랜드쌀생산단지</t>
  </si>
  <si>
    <t>볏짚환원(지력증진)</t>
  </si>
  <si>
    <t>세부사업</t>
  </si>
  <si>
    <t>사업
단가</t>
  </si>
  <si>
    <t>볏짚환원농가</t>
  </si>
  <si>
    <t>소계</t>
    <phoneticPr fontId="2" type="noConversion"/>
  </si>
  <si>
    <t>(단위 : ha, 천원)</t>
    <phoneticPr fontId="2" type="noConversion"/>
  </si>
  <si>
    <t>사업대상</t>
    <phoneticPr fontId="2" type="noConversion"/>
  </si>
  <si>
    <t>○○</t>
    <phoneticPr fontId="2" type="noConversion"/>
  </si>
  <si>
    <t>농업인</t>
  </si>
  <si>
    <t>농업법인, 작목반</t>
  </si>
  <si>
    <t>165㎡</t>
  </si>
  <si>
    <t>660㎡</t>
  </si>
  <si>
    <t>330㎡</t>
  </si>
  <si>
    <t>소규모육묘장
(파이프형)</t>
  </si>
  <si>
    <t>공동육묘장
(시설개보수)</t>
  </si>
  <si>
    <t>농협, 농업법인, RPC</t>
  </si>
  <si>
    <t>곡물건조기집진기</t>
    <phoneticPr fontId="2" type="noConversion"/>
  </si>
  <si>
    <t>경상사업</t>
    <phoneticPr fontId="2" type="noConversion"/>
  </si>
  <si>
    <t>자본사업</t>
    <phoneticPr fontId="2" type="noConversion"/>
  </si>
  <si>
    <t>내역사업</t>
    <phoneticPr fontId="2" type="noConversion"/>
  </si>
  <si>
    <t>ⅰ) 5천ha 이하(6개) : 전주, 완주, 진안, 무주, 장수, 임실</t>
  </si>
  <si>
    <t>ⅲ) 1만 이상(6개): 군산, 익산, 정읍, 김제, 고창, 부안</t>
  </si>
  <si>
    <t>ⅱ) 5~1만 ha(2개): 남원, 순창</t>
  </si>
  <si>
    <t>(단위 :ha)</t>
  </si>
  <si>
    <t>5천이하</t>
  </si>
  <si>
    <t>5~1만</t>
  </si>
  <si>
    <t>1만 이상</t>
  </si>
  <si>
    <t>5~10</t>
  </si>
  <si>
    <t>변경(시군면적별)</t>
    <phoneticPr fontId="2" type="noConversion"/>
  </si>
  <si>
    <t xml:space="preserve"> 세부사업별 기준면적 조정사항(참고)</t>
    <phoneticPr fontId="2" type="noConversion"/>
  </si>
  <si>
    <r>
      <t xml:space="preserve">신기술 등 시군맞춤형지원
</t>
    </r>
    <r>
      <rPr>
        <sz val="11"/>
        <color rgb="FF0000FF"/>
        <rFont val="굴림"/>
        <family val="3"/>
        <charset val="129"/>
      </rPr>
      <t>(000사업명 기재)</t>
    </r>
    <phoneticPr fontId="2" type="noConversion"/>
  </si>
  <si>
    <t>00호/00ha</t>
    <phoneticPr fontId="2" type="noConversion"/>
  </si>
  <si>
    <t>00개소/00ha</t>
    <phoneticPr fontId="2" type="noConversion"/>
  </si>
  <si>
    <t>사업
단가</t>
    <phoneticPr fontId="2" type="noConversion"/>
  </si>
  <si>
    <t>사업량
(개소,호/ha)</t>
    <phoneticPr fontId="2" type="noConversion"/>
  </si>
  <si>
    <t>시군자율</t>
    <phoneticPr fontId="2" type="noConversion"/>
  </si>
  <si>
    <t>경상, 자본중 1개 자율선택</t>
    <phoneticPr fontId="2" type="noConversion"/>
  </si>
  <si>
    <t>00개 사업</t>
    <phoneticPr fontId="2" type="noConversion"/>
  </si>
  <si>
    <t>(단위 : 천원)</t>
    <phoneticPr fontId="2" type="noConversion"/>
  </si>
  <si>
    <t>00대</t>
    <phoneticPr fontId="2" type="noConversion"/>
  </si>
  <si>
    <t>00동</t>
    <phoneticPr fontId="2" type="noConversion"/>
  </si>
  <si>
    <t>농협, 농업법인, 작목반, RPC</t>
    <phoneticPr fontId="2" type="noConversion"/>
  </si>
  <si>
    <t>농업인,농업법인,농협 등</t>
    <phoneticPr fontId="2" type="noConversion"/>
  </si>
  <si>
    <t>농업인, 농업법인, 작목반</t>
    <phoneticPr fontId="2" type="noConversion"/>
  </si>
  <si>
    <t>농업인,농업법인,농협 등</t>
    <phoneticPr fontId="2" type="noConversion"/>
  </si>
  <si>
    <t>자격기준</t>
    <phoneticPr fontId="2" type="noConversion"/>
  </si>
  <si>
    <t>지원규격</t>
    <phoneticPr fontId="2" type="noConversion"/>
  </si>
  <si>
    <t>시군별 별도기준</t>
    <phoneticPr fontId="2" type="noConversion"/>
  </si>
  <si>
    <t>0.1~3</t>
    <phoneticPr fontId="2" type="noConversion"/>
  </si>
  <si>
    <t>-</t>
    <phoneticPr fontId="2" type="noConversion"/>
  </si>
  <si>
    <t>벼재배 2ha 이상</t>
    <phoneticPr fontId="2" type="noConversion"/>
  </si>
  <si>
    <t>벼재배 50ha 이상</t>
    <phoneticPr fontId="2" type="noConversion"/>
  </si>
  <si>
    <t>10년 이내
 구입한
곡물건조기</t>
    <phoneticPr fontId="2" type="noConversion"/>
  </si>
  <si>
    <t>1. 2023년 쌀경쟁력제고사업 시군재량사업 수요조사내역(총괄)</t>
    <phoneticPr fontId="2" type="noConversion"/>
  </si>
  <si>
    <t>2. 2023년 쌀경쟁력제고사업 시군재량사업(경상) 수요조사 내역</t>
    <phoneticPr fontId="2" type="noConversion"/>
  </si>
  <si>
    <t>3. 2023년 쌀경쟁력제고사업 시군재량사업(자본) 수요조사 내역</t>
    <phoneticPr fontId="2" type="noConversion"/>
  </si>
  <si>
    <t>정부보급종 차액지원</t>
    <phoneticPr fontId="2" type="noConversion"/>
  </si>
  <si>
    <t>지역농협(보급종공급농협)</t>
    <phoneticPr fontId="2" type="noConversion"/>
  </si>
  <si>
    <t>00포</t>
    <phoneticPr fontId="2" type="noConversion"/>
  </si>
  <si>
    <t>포/20kg</t>
    <phoneticPr fontId="2" type="noConversion"/>
  </si>
  <si>
    <r>
      <t>* 볏짚환원(지력증진)사업은 시군 배정도비의 30%를 초과할 수 없음(</t>
    </r>
    <r>
      <rPr>
        <sz val="11"/>
        <color rgb="FF0000FF"/>
        <rFont val="굴림"/>
        <family val="3"/>
        <charset val="129"/>
      </rPr>
      <t>'22년 시군별 도비 기준으로 우선 산정할것</t>
    </r>
    <r>
      <rPr>
        <sz val="11"/>
        <color theme="1"/>
        <rFont val="굴림"/>
        <family val="3"/>
        <charset val="129"/>
      </rPr>
      <t>)</t>
    </r>
    <phoneticPr fontId="2" type="noConversion"/>
  </si>
  <si>
    <r>
      <t>* 시군맞춤형지원사업은 시군 배정 도비의 10% 이상을 초과할 수 없음</t>
    </r>
    <r>
      <rPr>
        <sz val="11"/>
        <color rgb="FF0000FF"/>
        <rFont val="굴림"/>
        <family val="3"/>
        <charset val="129"/>
      </rPr>
      <t>('22년 시군별 도비 기준으로 우선 산정할것)</t>
    </r>
    <phoneticPr fontId="2" type="noConversion"/>
  </si>
  <si>
    <t>농업용방제장비</t>
    <phoneticPr fontId="2" type="noConversion"/>
  </si>
  <si>
    <t>보트</t>
    <phoneticPr fontId="2" type="noConversion"/>
  </si>
  <si>
    <t>00대</t>
    <phoneticPr fontId="2" type="noConversion"/>
  </si>
  <si>
    <t>드론10ℓ↑</t>
    <phoneticPr fontId="2" type="noConversion"/>
  </si>
  <si>
    <t>드론20ℓ↑</t>
    <phoneticPr fontId="2" type="noConversion"/>
  </si>
  <si>
    <t>농업용방제장비
(드론,보트)</t>
    <phoneticPr fontId="2" type="noConversion"/>
  </si>
  <si>
    <t>드론</t>
    <phoneticPr fontId="2" type="noConversion"/>
  </si>
  <si>
    <t>계약재배 기준</t>
    <phoneticPr fontId="2" type="noConversion"/>
  </si>
  <si>
    <t xml:space="preserve">* 면적 출처 : 통계청(‘22년 벼재배조사결과) </t>
    <phoneticPr fontId="2" type="noConversion"/>
  </si>
  <si>
    <t>벼계약재배 10ha 이상</t>
    <phoneticPr fontId="2" type="noConversion"/>
  </si>
  <si>
    <t>경영체명</t>
    <phoneticPr fontId="2" type="noConversion"/>
  </si>
  <si>
    <t>대표자</t>
    <phoneticPr fontId="2" type="noConversion"/>
  </si>
  <si>
    <t>'21년</t>
    <phoneticPr fontId="2" type="noConversion"/>
  </si>
  <si>
    <t>'22년</t>
    <phoneticPr fontId="2" type="noConversion"/>
  </si>
  <si>
    <t>옥구농협 우수브랜드</t>
    <phoneticPr fontId="2" type="noConversion"/>
  </si>
  <si>
    <t>하늘땅작목반</t>
    <phoneticPr fontId="2" type="noConversion"/>
  </si>
  <si>
    <t>백종두</t>
    <phoneticPr fontId="2" type="noConversion"/>
  </si>
  <si>
    <t>이길로</t>
    <phoneticPr fontId="2" type="noConversion"/>
  </si>
  <si>
    <t>문홍인</t>
    <phoneticPr fontId="2" type="noConversion"/>
  </si>
  <si>
    <t>황제뜰작목반</t>
    <phoneticPr fontId="2" type="noConversion"/>
  </si>
  <si>
    <t>김경영</t>
    <phoneticPr fontId="2" type="noConversion"/>
  </si>
  <si>
    <t>곽동열</t>
    <phoneticPr fontId="2" type="noConversion"/>
  </si>
  <si>
    <t xml:space="preserve"> * 십리향 단지는 목록에서 제외</t>
    <phoneticPr fontId="2" type="noConversion"/>
  </si>
  <si>
    <t>철새와농부들</t>
    <phoneticPr fontId="2" type="noConversion"/>
  </si>
  <si>
    <t>대야농협우수브랜드단지(작목반)</t>
    <phoneticPr fontId="2" type="noConversion"/>
  </si>
  <si>
    <t>함인성</t>
    <phoneticPr fontId="2" type="noConversion"/>
  </si>
  <si>
    <t>무주농협친환경사업단</t>
  </si>
  <si>
    <t>군산시</t>
    <phoneticPr fontId="2" type="noConversion"/>
  </si>
  <si>
    <t>익산시</t>
    <phoneticPr fontId="2" type="noConversion"/>
  </si>
  <si>
    <t>무주군</t>
    <phoneticPr fontId="2" type="noConversion"/>
  </si>
  <si>
    <t>비고</t>
    <phoneticPr fontId="2" type="noConversion"/>
  </si>
  <si>
    <t>사업량(ha)</t>
    <phoneticPr fontId="2" type="noConversion"/>
  </si>
  <si>
    <t>2년차(GAP인증 필수)</t>
    <phoneticPr fontId="2" type="noConversion"/>
  </si>
  <si>
    <t>우수브랜드쌀 생산단지 지원사업 대상자 현황</t>
    <phoneticPr fontId="2" type="noConversion"/>
  </si>
  <si>
    <t>농협, 농업법인
(드론은 조종자격증 有)</t>
    <phoneticPr fontId="2" type="noConversion"/>
  </si>
  <si>
    <t>읍면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</si>
</sst>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b/>
      <sz val="20"/>
      <color theme="1"/>
      <name val="굴림"/>
      <family val="3"/>
      <charset val="129"/>
    </font>
    <font>
      <sz val="11"/>
      <color rgb="FF0000FF"/>
      <name val="굴림"/>
      <family val="3"/>
      <charset val="129"/>
    </font>
    <font>
      <b/>
      <sz val="2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1" fontId="4" fillId="0" borderId="0" xfId="1" applyFont="1">
      <alignment vertical="center"/>
    </xf>
    <xf numFmtId="41" fontId="5" fillId="0" borderId="1" xfId="1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3" applyNumberFormat="1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41" fontId="5" fillId="0" borderId="1" xfId="1" applyFont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left" vertical="center" wrapText="1"/>
    </xf>
    <xf numFmtId="41" fontId="5" fillId="3" borderId="1" xfId="1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vertical="center" wrapText="1"/>
    </xf>
    <xf numFmtId="41" fontId="9" fillId="2" borderId="1" xfId="1" applyFont="1" applyFill="1" applyBorder="1" applyAlignment="1">
      <alignment vertical="center" wrapText="1"/>
    </xf>
    <xf numFmtId="41" fontId="9" fillId="3" borderId="1" xfId="1" applyFont="1" applyFill="1" applyBorder="1" applyAlignment="1">
      <alignment horizontal="left" vertical="center" wrapTex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 wrapText="1"/>
    </xf>
    <xf numFmtId="0" fontId="3" fillId="0" borderId="0" xfId="4">
      <alignment vertical="center"/>
    </xf>
    <xf numFmtId="0" fontId="3" fillId="0" borderId="0" xfId="4" applyFont="1" applyAlignment="1">
      <alignment horizontal="justify" vertical="center"/>
    </xf>
    <xf numFmtId="0" fontId="6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7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justify" vertical="center" wrapText="1"/>
    </xf>
    <xf numFmtId="0" fontId="12" fillId="0" borderId="0" xfId="4" applyFont="1" applyAlignment="1">
      <alignment horizontal="center" vertical="center"/>
    </xf>
    <xf numFmtId="0" fontId="3" fillId="0" borderId="0" xfId="4" applyAlignment="1">
      <alignment horizontal="center" vertical="center"/>
    </xf>
    <xf numFmtId="0" fontId="7" fillId="0" borderId="0" xfId="4" applyFont="1" applyAlignment="1">
      <alignment horizontal="left" vertical="center"/>
    </xf>
    <xf numFmtId="41" fontId="5" fillId="3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10" fillId="0" borderId="0" xfId="0" quotePrefix="1" applyFont="1" applyAlignment="1">
      <alignment vertical="center"/>
    </xf>
    <xf numFmtId="0" fontId="7" fillId="0" borderId="1" xfId="4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41" fontId="5" fillId="0" borderId="3" xfId="1" applyFont="1" applyBorder="1" applyAlignment="1">
      <alignment horizontal="left" vertical="center" wrapText="1"/>
    </xf>
    <xf numFmtId="0" fontId="13" fillId="0" borderId="1" xfId="4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6" xfId="0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 shrinkToFit="1"/>
    </xf>
    <xf numFmtId="41" fontId="15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1" fontId="17" fillId="0" borderId="1" xfId="1" applyFont="1" applyFill="1" applyBorder="1" applyAlignment="1">
      <alignment horizontal="center" vertical="center" wrapText="1"/>
    </xf>
    <xf numFmtId="41" fontId="17" fillId="0" borderId="1" xfId="1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alignment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 wrapText="1"/>
    </xf>
    <xf numFmtId="0" fontId="9" fillId="3" borderId="4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" xfId="4" applyBorder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쉼표 [0]" xfId="1" builtinId="6"/>
    <cellStyle name="표준" xfId="0" builtinId="0"/>
    <cellStyle name="표준_경상" xfId="2" xr:uid="{00000000-0005-0000-0000-000002000000}"/>
    <cellStyle name="표준_자본" xfId="3" xr:uid="{00000000-0005-0000-0000-000003000000}"/>
    <cellStyle name="표준_참고) 시군별 기준면적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"/>
  <sheetViews>
    <sheetView tabSelected="1" workbookViewId="0">
      <selection activeCell="D13" sqref="D13"/>
    </sheetView>
  </sheetViews>
  <sheetFormatPr defaultRowHeight="13.5" x14ac:dyDescent="0.3"/>
  <cols>
    <col min="1" max="1" width="1.625" style="1" customWidth="1"/>
    <col min="2" max="2" width="7.75" style="1" customWidth="1"/>
    <col min="3" max="3" width="25.125" style="1" customWidth="1"/>
    <col min="4" max="4" width="13.875" style="1" customWidth="1"/>
    <col min="5" max="8" width="16.625" style="1" customWidth="1"/>
    <col min="9" max="16384" width="9" style="1"/>
  </cols>
  <sheetData>
    <row r="1" spans="2:10" ht="41.25" customHeight="1" x14ac:dyDescent="0.3">
      <c r="B1" s="33" t="s">
        <v>70</v>
      </c>
      <c r="C1" s="33"/>
      <c r="D1" s="33"/>
      <c r="E1" s="33"/>
      <c r="F1" s="33"/>
      <c r="G1" s="33"/>
      <c r="H1" s="33"/>
      <c r="I1" s="33"/>
    </row>
    <row r="2" spans="2:10" ht="27.75" customHeight="1" x14ac:dyDescent="0.3">
      <c r="H2" s="52" t="s">
        <v>55</v>
      </c>
      <c r="I2" s="52"/>
    </row>
    <row r="3" spans="2:10" ht="25.5" customHeight="1" x14ac:dyDescent="0.3">
      <c r="B3" s="53" t="s">
        <v>114</v>
      </c>
      <c r="C3" s="47" t="s">
        <v>36</v>
      </c>
      <c r="D3" s="47" t="s">
        <v>3</v>
      </c>
      <c r="E3" s="47" t="s">
        <v>10</v>
      </c>
      <c r="F3" s="48"/>
      <c r="G3" s="48"/>
      <c r="H3" s="48"/>
      <c r="I3" s="47" t="s">
        <v>11</v>
      </c>
    </row>
    <row r="4" spans="2:10" ht="25.5" customHeight="1" x14ac:dyDescent="0.3">
      <c r="B4" s="53"/>
      <c r="C4" s="48"/>
      <c r="D4" s="48"/>
      <c r="E4" s="4" t="s">
        <v>4</v>
      </c>
      <c r="F4" s="4" t="s">
        <v>12</v>
      </c>
      <c r="G4" s="4" t="s">
        <v>5</v>
      </c>
      <c r="H4" s="4" t="s">
        <v>13</v>
      </c>
      <c r="I4" s="48"/>
    </row>
    <row r="5" spans="2:10" ht="25.5" customHeight="1" x14ac:dyDescent="0.3">
      <c r="B5" s="49" t="s">
        <v>1</v>
      </c>
      <c r="C5" s="50"/>
      <c r="D5" s="18"/>
      <c r="E5" s="18">
        <f t="shared" ref="E5:H5" si="0">E6+E7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7"/>
    </row>
    <row r="6" spans="2:10" ht="25.5" customHeight="1" x14ac:dyDescent="0.3">
      <c r="B6" s="51" t="s">
        <v>24</v>
      </c>
      <c r="C6" s="2" t="s">
        <v>34</v>
      </c>
      <c r="D6" s="2" t="s">
        <v>54</v>
      </c>
      <c r="E6" s="6">
        <f t="shared" ref="E6:E7" si="1">F6+G6+H6</f>
        <v>0</v>
      </c>
      <c r="F6" s="6"/>
      <c r="G6" s="6"/>
      <c r="H6" s="6"/>
      <c r="I6" s="3"/>
      <c r="J6" s="5"/>
    </row>
    <row r="7" spans="2:10" ht="25.5" customHeight="1" x14ac:dyDescent="0.3">
      <c r="B7" s="51"/>
      <c r="C7" s="2" t="s">
        <v>35</v>
      </c>
      <c r="D7" s="2" t="s">
        <v>54</v>
      </c>
      <c r="E7" s="6">
        <f t="shared" si="1"/>
        <v>0</v>
      </c>
      <c r="F7" s="6"/>
      <c r="G7" s="6"/>
      <c r="H7" s="6"/>
      <c r="I7" s="3"/>
      <c r="J7" s="5"/>
    </row>
  </sheetData>
  <mergeCells count="8">
    <mergeCell ref="I3:I4"/>
    <mergeCell ref="B5:C5"/>
    <mergeCell ref="B6:B7"/>
    <mergeCell ref="H2:I2"/>
    <mergeCell ref="B3:B4"/>
    <mergeCell ref="C3:C4"/>
    <mergeCell ref="D3:D4"/>
    <mergeCell ref="E3:H3"/>
  </mergeCells>
  <phoneticPr fontId="2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4"/>
  <sheetViews>
    <sheetView workbookViewId="0">
      <selection activeCell="B3" sqref="B3:B4"/>
    </sheetView>
  </sheetViews>
  <sheetFormatPr defaultRowHeight="13.5" x14ac:dyDescent="0.3"/>
  <cols>
    <col min="1" max="1" width="1.625" style="1" customWidth="1"/>
    <col min="2" max="2" width="7.75" style="1" customWidth="1"/>
    <col min="3" max="3" width="25.125" style="1" customWidth="1"/>
    <col min="4" max="4" width="23.625" style="1" customWidth="1"/>
    <col min="5" max="5" width="12.25" style="1" customWidth="1"/>
    <col min="6" max="6" width="12.625" style="1" bestFit="1" customWidth="1"/>
    <col min="7" max="7" width="9" style="1"/>
    <col min="8" max="8" width="12.625" style="1" customWidth="1"/>
    <col min="9" max="12" width="9" style="1"/>
    <col min="13" max="13" width="16.25" style="1" customWidth="1"/>
    <col min="14" max="16384" width="9" style="1"/>
  </cols>
  <sheetData>
    <row r="1" spans="2:14" ht="34.5" customHeight="1" x14ac:dyDescent="0.3">
      <c r="B1" s="33" t="s">
        <v>71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4" ht="24" customHeight="1" x14ac:dyDescent="0.3">
      <c r="L2" s="52" t="s">
        <v>22</v>
      </c>
      <c r="M2" s="52"/>
    </row>
    <row r="3" spans="2:14" ht="25.5" customHeight="1" x14ac:dyDescent="0.3">
      <c r="B3" s="53" t="s">
        <v>114</v>
      </c>
      <c r="C3" s="47" t="s">
        <v>18</v>
      </c>
      <c r="D3" s="47" t="s">
        <v>23</v>
      </c>
      <c r="E3" s="47" t="s">
        <v>62</v>
      </c>
      <c r="F3" s="47" t="s">
        <v>63</v>
      </c>
      <c r="G3" s="47" t="s">
        <v>50</v>
      </c>
      <c r="H3" s="47" t="s">
        <v>51</v>
      </c>
      <c r="I3" s="47" t="s">
        <v>10</v>
      </c>
      <c r="J3" s="48"/>
      <c r="K3" s="48"/>
      <c r="L3" s="48"/>
      <c r="M3" s="47" t="s">
        <v>11</v>
      </c>
    </row>
    <row r="4" spans="2:14" ht="25.5" customHeight="1" x14ac:dyDescent="0.3">
      <c r="B4" s="53"/>
      <c r="C4" s="48"/>
      <c r="D4" s="48"/>
      <c r="E4" s="48"/>
      <c r="F4" s="48"/>
      <c r="G4" s="48"/>
      <c r="H4" s="48"/>
      <c r="I4" s="4" t="s">
        <v>4</v>
      </c>
      <c r="J4" s="4" t="s">
        <v>12</v>
      </c>
      <c r="K4" s="4" t="s">
        <v>5</v>
      </c>
      <c r="L4" s="4" t="s">
        <v>13</v>
      </c>
      <c r="M4" s="48"/>
    </row>
    <row r="5" spans="2:14" ht="25.5" customHeight="1" x14ac:dyDescent="0.3">
      <c r="B5" s="49" t="s">
        <v>1</v>
      </c>
      <c r="C5" s="50"/>
      <c r="D5" s="17"/>
      <c r="E5" s="17"/>
      <c r="F5" s="17"/>
      <c r="G5" s="17"/>
      <c r="H5" s="18"/>
      <c r="I5" s="18">
        <f>I6+I9+I10+I11</f>
        <v>0</v>
      </c>
      <c r="J5" s="18">
        <f t="shared" ref="J5:L5" si="0">J6+J9+J10+J11</f>
        <v>0</v>
      </c>
      <c r="K5" s="18">
        <f t="shared" si="0"/>
        <v>0</v>
      </c>
      <c r="L5" s="18">
        <f t="shared" si="0"/>
        <v>0</v>
      </c>
      <c r="M5" s="17"/>
    </row>
    <row r="6" spans="2:14" ht="25.5" customHeight="1" x14ac:dyDescent="0.3">
      <c r="B6" s="51" t="s">
        <v>24</v>
      </c>
      <c r="C6" s="59" t="s">
        <v>9</v>
      </c>
      <c r="D6" s="60" t="s">
        <v>21</v>
      </c>
      <c r="E6" s="60"/>
      <c r="F6" s="60"/>
      <c r="G6" s="60"/>
      <c r="H6" s="32" t="s">
        <v>49</v>
      </c>
      <c r="I6" s="15">
        <f>I7+I8</f>
        <v>0</v>
      </c>
      <c r="J6" s="15">
        <f t="shared" ref="J6:L6" si="1">J7+J8</f>
        <v>0</v>
      </c>
      <c r="K6" s="15">
        <f t="shared" si="1"/>
        <v>0</v>
      </c>
      <c r="L6" s="15">
        <f t="shared" si="1"/>
        <v>0</v>
      </c>
      <c r="M6" s="16"/>
    </row>
    <row r="7" spans="2:14" ht="25.5" customHeight="1" x14ac:dyDescent="0.3">
      <c r="B7" s="51"/>
      <c r="C7" s="59"/>
      <c r="D7" s="54" t="s">
        <v>58</v>
      </c>
      <c r="E7" s="55" t="s">
        <v>88</v>
      </c>
      <c r="F7" s="2" t="s">
        <v>14</v>
      </c>
      <c r="G7" s="6">
        <v>1000</v>
      </c>
      <c r="H7" s="2" t="s">
        <v>49</v>
      </c>
      <c r="I7" s="6">
        <f>J7+K7+L7</f>
        <v>0</v>
      </c>
      <c r="J7" s="6"/>
      <c r="K7" s="6"/>
      <c r="L7" s="6"/>
      <c r="M7" s="3"/>
      <c r="N7" s="5"/>
    </row>
    <row r="8" spans="2:14" ht="25.5" customHeight="1" x14ac:dyDescent="0.3">
      <c r="B8" s="51"/>
      <c r="C8" s="59"/>
      <c r="D8" s="54"/>
      <c r="E8" s="55"/>
      <c r="F8" s="2" t="s">
        <v>15</v>
      </c>
      <c r="G8" s="6">
        <v>800</v>
      </c>
      <c r="H8" s="2" t="s">
        <v>49</v>
      </c>
      <c r="I8" s="6">
        <f t="shared" ref="I8:I11" si="2">J8+K8+L8</f>
        <v>0</v>
      </c>
      <c r="J8" s="6"/>
      <c r="K8" s="6"/>
      <c r="L8" s="6"/>
      <c r="M8" s="3"/>
      <c r="N8" s="5"/>
    </row>
    <row r="9" spans="2:14" ht="36" customHeight="1" x14ac:dyDescent="0.3">
      <c r="B9" s="51"/>
      <c r="C9" s="3" t="s">
        <v>16</v>
      </c>
      <c r="D9" s="3" t="s">
        <v>58</v>
      </c>
      <c r="E9" s="2" t="s">
        <v>64</v>
      </c>
      <c r="F9" s="2"/>
      <c r="G9" s="6">
        <v>700</v>
      </c>
      <c r="H9" s="2" t="s">
        <v>49</v>
      </c>
      <c r="I9" s="6">
        <f t="shared" si="2"/>
        <v>0</v>
      </c>
      <c r="J9" s="6"/>
      <c r="K9" s="6"/>
      <c r="L9" s="6"/>
      <c r="M9" s="3"/>
      <c r="N9" s="5"/>
    </row>
    <row r="10" spans="2:14" ht="36" customHeight="1" x14ac:dyDescent="0.3">
      <c r="B10" s="51"/>
      <c r="C10" s="3" t="s">
        <v>73</v>
      </c>
      <c r="D10" s="3" t="s">
        <v>74</v>
      </c>
      <c r="E10" s="2" t="s">
        <v>66</v>
      </c>
      <c r="F10" s="2" t="s">
        <v>76</v>
      </c>
      <c r="G10" s="6">
        <v>10</v>
      </c>
      <c r="H10" s="2" t="s">
        <v>75</v>
      </c>
      <c r="I10" s="6">
        <f t="shared" si="2"/>
        <v>0</v>
      </c>
      <c r="J10" s="6"/>
      <c r="K10" s="6"/>
      <c r="L10" s="6"/>
      <c r="M10" s="3"/>
      <c r="N10" s="5"/>
    </row>
    <row r="11" spans="2:14" ht="25.5" customHeight="1" x14ac:dyDescent="0.3">
      <c r="B11" s="51"/>
      <c r="C11" s="3" t="s">
        <v>17</v>
      </c>
      <c r="D11" s="3" t="s">
        <v>20</v>
      </c>
      <c r="E11" s="2" t="s">
        <v>66</v>
      </c>
      <c r="F11" s="2" t="s">
        <v>65</v>
      </c>
      <c r="G11" s="6">
        <v>200</v>
      </c>
      <c r="H11" s="2" t="s">
        <v>48</v>
      </c>
      <c r="I11" s="6">
        <f t="shared" si="2"/>
        <v>0</v>
      </c>
      <c r="J11" s="6"/>
      <c r="K11" s="6"/>
      <c r="L11" s="6"/>
      <c r="M11" s="3"/>
      <c r="N11" s="5"/>
    </row>
    <row r="12" spans="2:14" ht="32.25" customHeight="1" x14ac:dyDescent="0.3">
      <c r="B12" s="51"/>
      <c r="C12" s="9" t="s">
        <v>47</v>
      </c>
      <c r="D12" s="9" t="s">
        <v>59</v>
      </c>
      <c r="E12" s="56" t="s">
        <v>52</v>
      </c>
      <c r="F12" s="57"/>
      <c r="G12" s="58"/>
      <c r="H12" s="3"/>
      <c r="I12" s="6"/>
      <c r="J12" s="6"/>
      <c r="K12" s="6"/>
      <c r="L12" s="6"/>
      <c r="M12" s="3" t="s">
        <v>53</v>
      </c>
      <c r="N12" s="5"/>
    </row>
    <row r="13" spans="2:14" x14ac:dyDescent="0.3">
      <c r="B13" s="1" t="s">
        <v>77</v>
      </c>
      <c r="G13" s="5"/>
    </row>
    <row r="14" spans="2:14" x14ac:dyDescent="0.3">
      <c r="B14" s="1" t="s">
        <v>78</v>
      </c>
    </row>
  </sheetData>
  <mergeCells count="17">
    <mergeCell ref="B6:B12"/>
    <mergeCell ref="E12:G12"/>
    <mergeCell ref="B5:C5"/>
    <mergeCell ref="H3:H4"/>
    <mergeCell ref="C3:C4"/>
    <mergeCell ref="F3:F4"/>
    <mergeCell ref="G3:G4"/>
    <mergeCell ref="D3:D4"/>
    <mergeCell ref="E3:E4"/>
    <mergeCell ref="B3:B4"/>
    <mergeCell ref="C6:C8"/>
    <mergeCell ref="D6:G6"/>
    <mergeCell ref="L2:M2"/>
    <mergeCell ref="D7:D8"/>
    <mergeCell ref="E7:E8"/>
    <mergeCell ref="I3:L3"/>
    <mergeCell ref="M3:M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9"/>
  <sheetViews>
    <sheetView workbookViewId="0">
      <selection activeCell="B3" sqref="B3:B4"/>
    </sheetView>
  </sheetViews>
  <sheetFormatPr defaultRowHeight="13.5" x14ac:dyDescent="0.3"/>
  <cols>
    <col min="1" max="1" width="1.625" style="1" customWidth="1"/>
    <col min="2" max="2" width="9" style="1"/>
    <col min="3" max="3" width="26.375" style="1" customWidth="1"/>
    <col min="4" max="4" width="24.5" style="1" customWidth="1"/>
    <col min="5" max="5" width="11.875" style="1" customWidth="1"/>
    <col min="6" max="12" width="9" style="1"/>
    <col min="13" max="13" width="16.875" style="1" customWidth="1"/>
    <col min="14" max="16384" width="9" style="1"/>
  </cols>
  <sheetData>
    <row r="1" spans="2:14" ht="25.5" x14ac:dyDescent="0.3">
      <c r="B1" s="33" t="s">
        <v>72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4" ht="24.75" customHeight="1" x14ac:dyDescent="0.3">
      <c r="L2" s="52" t="s">
        <v>55</v>
      </c>
      <c r="M2" s="52"/>
    </row>
    <row r="3" spans="2:14" ht="26.25" customHeight="1" x14ac:dyDescent="0.3">
      <c r="B3" s="75" t="s">
        <v>114</v>
      </c>
      <c r="C3" s="74" t="s">
        <v>18</v>
      </c>
      <c r="D3" s="47" t="s">
        <v>23</v>
      </c>
      <c r="E3" s="47" t="s">
        <v>62</v>
      </c>
      <c r="F3" s="47" t="s">
        <v>63</v>
      </c>
      <c r="G3" s="47" t="s">
        <v>19</v>
      </c>
      <c r="H3" s="47" t="s">
        <v>3</v>
      </c>
      <c r="I3" s="74" t="s">
        <v>10</v>
      </c>
      <c r="J3" s="74"/>
      <c r="K3" s="74"/>
      <c r="L3" s="74"/>
      <c r="M3" s="74" t="s">
        <v>11</v>
      </c>
    </row>
    <row r="4" spans="2:14" ht="26.25" customHeight="1" x14ac:dyDescent="0.3">
      <c r="B4" s="75"/>
      <c r="C4" s="74"/>
      <c r="D4" s="48"/>
      <c r="E4" s="48"/>
      <c r="F4" s="48"/>
      <c r="G4" s="48"/>
      <c r="H4" s="48"/>
      <c r="I4" s="11" t="s">
        <v>4</v>
      </c>
      <c r="J4" s="11" t="s">
        <v>12</v>
      </c>
      <c r="K4" s="11" t="s">
        <v>5</v>
      </c>
      <c r="L4" s="11" t="s">
        <v>13</v>
      </c>
      <c r="M4" s="74"/>
    </row>
    <row r="5" spans="2:14" ht="26.25" customHeight="1" x14ac:dyDescent="0.3">
      <c r="B5" s="72" t="s">
        <v>1</v>
      </c>
      <c r="C5" s="73"/>
      <c r="D5" s="13"/>
      <c r="E5" s="13"/>
      <c r="F5" s="13"/>
      <c r="G5" s="13"/>
      <c r="H5" s="20"/>
      <c r="I5" s="20">
        <f t="shared" ref="I5:L5" si="0">I6+I10+I13+I16+I17+I18</f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13"/>
    </row>
    <row r="6" spans="2:14" ht="26.25" customHeight="1" x14ac:dyDescent="0.3">
      <c r="B6" s="62" t="s">
        <v>24</v>
      </c>
      <c r="C6" s="68" t="s">
        <v>84</v>
      </c>
      <c r="D6" s="65" t="s">
        <v>21</v>
      </c>
      <c r="E6" s="66"/>
      <c r="F6" s="66"/>
      <c r="G6" s="67"/>
      <c r="H6" s="31" t="s">
        <v>56</v>
      </c>
      <c r="I6" s="19">
        <f>I7+I8+I9</f>
        <v>0</v>
      </c>
      <c r="J6" s="19">
        <f t="shared" ref="J6:L6" si="1">J7+J8+J9</f>
        <v>0</v>
      </c>
      <c r="K6" s="19">
        <f t="shared" si="1"/>
        <v>0</v>
      </c>
      <c r="L6" s="19">
        <f t="shared" si="1"/>
        <v>0</v>
      </c>
      <c r="M6" s="14"/>
    </row>
    <row r="7" spans="2:14" ht="26.25" customHeight="1" x14ac:dyDescent="0.3">
      <c r="B7" s="63"/>
      <c r="C7" s="69"/>
      <c r="D7" s="71" t="s">
        <v>113</v>
      </c>
      <c r="E7" s="61" t="s">
        <v>64</v>
      </c>
      <c r="F7" s="8" t="s">
        <v>82</v>
      </c>
      <c r="G7" s="36">
        <v>25000</v>
      </c>
      <c r="H7" s="21" t="s">
        <v>56</v>
      </c>
      <c r="I7" s="12">
        <f>J7+K7+L7</f>
        <v>0</v>
      </c>
      <c r="J7" s="12"/>
      <c r="K7" s="12"/>
      <c r="L7" s="12"/>
      <c r="M7" s="9"/>
      <c r="N7" s="5"/>
    </row>
    <row r="8" spans="2:14" ht="26.25" customHeight="1" x14ac:dyDescent="0.3">
      <c r="B8" s="63"/>
      <c r="C8" s="69"/>
      <c r="D8" s="71"/>
      <c r="E8" s="61"/>
      <c r="F8" s="8" t="s">
        <v>83</v>
      </c>
      <c r="G8" s="36">
        <v>40000</v>
      </c>
      <c r="H8" s="21" t="s">
        <v>56</v>
      </c>
      <c r="I8" s="12">
        <f>J8+K8+L8</f>
        <v>0</v>
      </c>
      <c r="J8" s="12"/>
      <c r="K8" s="12"/>
      <c r="L8" s="12"/>
      <c r="M8" s="9"/>
      <c r="N8" s="5"/>
    </row>
    <row r="9" spans="2:14" ht="26.25" customHeight="1" x14ac:dyDescent="0.3">
      <c r="B9" s="63"/>
      <c r="C9" s="70"/>
      <c r="D9" s="71"/>
      <c r="E9" s="61"/>
      <c r="F9" s="8" t="s">
        <v>80</v>
      </c>
      <c r="G9" s="36">
        <v>2500</v>
      </c>
      <c r="H9" s="21" t="s">
        <v>81</v>
      </c>
      <c r="I9" s="12">
        <f>J9+K9+L9</f>
        <v>0</v>
      </c>
      <c r="J9" s="12"/>
      <c r="K9" s="12"/>
      <c r="L9" s="12"/>
      <c r="M9" s="9"/>
      <c r="N9" s="5"/>
    </row>
    <row r="10" spans="2:14" ht="26.25" customHeight="1" x14ac:dyDescent="0.3">
      <c r="B10" s="63"/>
      <c r="C10" s="68" t="s">
        <v>30</v>
      </c>
      <c r="D10" s="65" t="s">
        <v>21</v>
      </c>
      <c r="E10" s="66"/>
      <c r="F10" s="66"/>
      <c r="G10" s="67"/>
      <c r="H10" s="31" t="s">
        <v>57</v>
      </c>
      <c r="I10" s="19">
        <f t="shared" ref="I10" si="2">I11+I12</f>
        <v>0</v>
      </c>
      <c r="J10" s="19">
        <f t="shared" ref="J10" si="3">J11+J12</f>
        <v>0</v>
      </c>
      <c r="K10" s="19">
        <f t="shared" ref="K10" si="4">K11+K12</f>
        <v>0</v>
      </c>
      <c r="L10" s="19">
        <f t="shared" ref="L10" si="5">L11+L12</f>
        <v>0</v>
      </c>
      <c r="M10" s="14"/>
      <c r="N10" s="5"/>
    </row>
    <row r="11" spans="2:14" ht="26.25" customHeight="1" x14ac:dyDescent="0.3">
      <c r="B11" s="63"/>
      <c r="C11" s="69"/>
      <c r="D11" s="71" t="s">
        <v>25</v>
      </c>
      <c r="E11" s="61" t="s">
        <v>67</v>
      </c>
      <c r="F11" s="8" t="s">
        <v>27</v>
      </c>
      <c r="G11" s="12">
        <v>12000</v>
      </c>
      <c r="H11" s="21" t="s">
        <v>57</v>
      </c>
      <c r="I11" s="12">
        <f>J11+K11+L11</f>
        <v>0</v>
      </c>
      <c r="J11" s="12"/>
      <c r="K11" s="12"/>
      <c r="L11" s="12"/>
      <c r="M11" s="9"/>
      <c r="N11" s="5"/>
    </row>
    <row r="12" spans="2:14" ht="26.25" customHeight="1" x14ac:dyDescent="0.3">
      <c r="B12" s="63"/>
      <c r="C12" s="70"/>
      <c r="D12" s="71"/>
      <c r="E12" s="61"/>
      <c r="F12" s="8" t="s">
        <v>29</v>
      </c>
      <c r="G12" s="12">
        <v>24000</v>
      </c>
      <c r="H12" s="21" t="s">
        <v>57</v>
      </c>
      <c r="I12" s="12">
        <f>J12+K12+L12</f>
        <v>0</v>
      </c>
      <c r="J12" s="12"/>
      <c r="K12" s="12"/>
      <c r="L12" s="12"/>
      <c r="M12" s="9"/>
      <c r="N12" s="5"/>
    </row>
    <row r="13" spans="2:14" ht="26.25" customHeight="1" x14ac:dyDescent="0.3">
      <c r="B13" s="63"/>
      <c r="C13" s="68" t="s">
        <v>31</v>
      </c>
      <c r="D13" s="65" t="s">
        <v>21</v>
      </c>
      <c r="E13" s="66"/>
      <c r="F13" s="66"/>
      <c r="G13" s="67"/>
      <c r="H13" s="31" t="s">
        <v>57</v>
      </c>
      <c r="I13" s="19">
        <f t="shared" ref="I13" si="6">I14+I15</f>
        <v>0</v>
      </c>
      <c r="J13" s="19">
        <f t="shared" ref="J13" si="7">J14+J15</f>
        <v>0</v>
      </c>
      <c r="K13" s="19">
        <f t="shared" ref="K13" si="8">K14+K15</f>
        <v>0</v>
      </c>
      <c r="L13" s="19">
        <f t="shared" ref="L13" si="9">L14+L15</f>
        <v>0</v>
      </c>
      <c r="M13" s="14"/>
      <c r="N13" s="5"/>
    </row>
    <row r="14" spans="2:14" ht="26.25" customHeight="1" x14ac:dyDescent="0.3">
      <c r="B14" s="63"/>
      <c r="C14" s="69"/>
      <c r="D14" s="71" t="s">
        <v>32</v>
      </c>
      <c r="E14" s="61" t="s">
        <v>68</v>
      </c>
      <c r="F14" s="8" t="s">
        <v>29</v>
      </c>
      <c r="G14" s="12">
        <v>25000</v>
      </c>
      <c r="H14" s="21" t="s">
        <v>57</v>
      </c>
      <c r="I14" s="12">
        <f>J14+K14+L14</f>
        <v>0</v>
      </c>
      <c r="J14" s="12"/>
      <c r="K14" s="12"/>
      <c r="L14" s="12"/>
      <c r="M14" s="9"/>
      <c r="N14" s="5"/>
    </row>
    <row r="15" spans="2:14" ht="26.25" customHeight="1" x14ac:dyDescent="0.3">
      <c r="B15" s="63"/>
      <c r="C15" s="70"/>
      <c r="D15" s="71"/>
      <c r="E15" s="61"/>
      <c r="F15" s="8" t="s">
        <v>28</v>
      </c>
      <c r="G15" s="12">
        <v>50000</v>
      </c>
      <c r="H15" s="21" t="s">
        <v>57</v>
      </c>
      <c r="I15" s="12">
        <f>J15+K15+L15</f>
        <v>0</v>
      </c>
      <c r="J15" s="12"/>
      <c r="K15" s="12"/>
      <c r="L15" s="12"/>
      <c r="M15" s="9"/>
      <c r="N15" s="5"/>
    </row>
    <row r="16" spans="2:14" ht="39" customHeight="1" x14ac:dyDescent="0.3">
      <c r="B16" s="63"/>
      <c r="C16" s="9" t="s">
        <v>8</v>
      </c>
      <c r="D16" s="9" t="s">
        <v>26</v>
      </c>
      <c r="E16" s="7" t="s">
        <v>64</v>
      </c>
      <c r="F16" s="7" t="s">
        <v>2</v>
      </c>
      <c r="G16" s="12">
        <v>15000</v>
      </c>
      <c r="H16" s="21" t="s">
        <v>56</v>
      </c>
      <c r="I16" s="12">
        <f t="shared" ref="I16:I18" si="10">J16+K16+L16</f>
        <v>0</v>
      </c>
      <c r="J16" s="12"/>
      <c r="K16" s="12"/>
      <c r="L16" s="12"/>
      <c r="M16" s="9"/>
      <c r="N16" s="5"/>
    </row>
    <row r="17" spans="2:14" ht="50.25" customHeight="1" x14ac:dyDescent="0.3">
      <c r="B17" s="63"/>
      <c r="C17" s="9" t="s">
        <v>33</v>
      </c>
      <c r="D17" s="10" t="s">
        <v>60</v>
      </c>
      <c r="E17" s="7" t="s">
        <v>69</v>
      </c>
      <c r="F17" s="7" t="s">
        <v>2</v>
      </c>
      <c r="G17" s="12">
        <v>2200</v>
      </c>
      <c r="H17" s="21" t="s">
        <v>56</v>
      </c>
      <c r="I17" s="12">
        <f t="shared" si="10"/>
        <v>0</v>
      </c>
      <c r="J17" s="12"/>
      <c r="K17" s="12"/>
      <c r="L17" s="12"/>
      <c r="M17" s="9"/>
      <c r="N17" s="5"/>
    </row>
    <row r="18" spans="2:14" ht="30.75" customHeight="1" x14ac:dyDescent="0.3">
      <c r="B18" s="64"/>
      <c r="C18" s="9" t="s">
        <v>47</v>
      </c>
      <c r="D18" s="9" t="s">
        <v>61</v>
      </c>
      <c r="E18" s="56" t="s">
        <v>52</v>
      </c>
      <c r="F18" s="57"/>
      <c r="G18" s="58"/>
      <c r="H18" s="21"/>
      <c r="I18" s="12">
        <f t="shared" si="10"/>
        <v>0</v>
      </c>
      <c r="J18" s="12"/>
      <c r="K18" s="12"/>
      <c r="L18" s="12"/>
      <c r="M18" s="3" t="s">
        <v>53</v>
      </c>
    </row>
    <row r="19" spans="2:14" x14ac:dyDescent="0.3">
      <c r="B19" s="1" t="s">
        <v>78</v>
      </c>
    </row>
  </sheetData>
  <mergeCells count="25">
    <mergeCell ref="B3:B4"/>
    <mergeCell ref="L2:M2"/>
    <mergeCell ref="C3:C4"/>
    <mergeCell ref="E14:E15"/>
    <mergeCell ref="C6:C9"/>
    <mergeCell ref="D7:D9"/>
    <mergeCell ref="I3:L3"/>
    <mergeCell ref="M3:M4"/>
    <mergeCell ref="H3:H4"/>
    <mergeCell ref="E7:E9"/>
    <mergeCell ref="B6:B18"/>
    <mergeCell ref="D6:G6"/>
    <mergeCell ref="C10:C12"/>
    <mergeCell ref="F3:F4"/>
    <mergeCell ref="G3:G4"/>
    <mergeCell ref="E18:G18"/>
    <mergeCell ref="D10:G10"/>
    <mergeCell ref="D3:D4"/>
    <mergeCell ref="E3:E4"/>
    <mergeCell ref="D11:D12"/>
    <mergeCell ref="E11:E12"/>
    <mergeCell ref="D14:D15"/>
    <mergeCell ref="C13:C15"/>
    <mergeCell ref="D13:G13"/>
    <mergeCell ref="B5:C5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20"/>
  <sheetViews>
    <sheetView workbookViewId="0">
      <selection activeCell="G14" sqref="G14"/>
    </sheetView>
  </sheetViews>
  <sheetFormatPr defaultRowHeight="16.5" x14ac:dyDescent="0.3"/>
  <cols>
    <col min="1" max="1" width="1.625" customWidth="1"/>
    <col min="2" max="2" width="24.125" customWidth="1"/>
    <col min="3" max="3" width="11.75" customWidth="1"/>
    <col min="7" max="7" width="14.75" customWidth="1"/>
  </cols>
  <sheetData>
    <row r="1" spans="2:11" ht="40.5" customHeight="1" x14ac:dyDescent="0.3">
      <c r="B1" s="80" t="s">
        <v>46</v>
      </c>
      <c r="C1" s="80"/>
      <c r="D1" s="80"/>
      <c r="E1" s="80"/>
      <c r="F1" s="80"/>
      <c r="G1" s="80"/>
      <c r="H1" s="22"/>
      <c r="I1" s="22"/>
      <c r="J1" s="22"/>
      <c r="K1" s="22"/>
    </row>
    <row r="2" spans="2:11" ht="15" customHeight="1" x14ac:dyDescent="0.3">
      <c r="B2" s="28"/>
      <c r="C2" s="35"/>
      <c r="D2" s="28"/>
      <c r="E2" s="28"/>
      <c r="F2" s="28"/>
      <c r="G2" s="28"/>
      <c r="H2" s="22"/>
      <c r="I2" s="22"/>
      <c r="J2" s="22"/>
      <c r="K2" s="22"/>
    </row>
    <row r="3" spans="2:11" x14ac:dyDescent="0.3">
      <c r="B3" s="22"/>
      <c r="C3" s="22"/>
      <c r="D3" s="22"/>
      <c r="E3" s="22"/>
      <c r="F3" s="22"/>
      <c r="G3" s="29" t="s">
        <v>40</v>
      </c>
      <c r="H3" s="22"/>
      <c r="I3" s="22"/>
      <c r="J3" s="22"/>
      <c r="K3" s="22"/>
    </row>
    <row r="4" spans="2:11" ht="22.5" customHeight="1" x14ac:dyDescent="0.3">
      <c r="B4" s="82" t="s">
        <v>18</v>
      </c>
      <c r="C4" s="83"/>
      <c r="D4" s="81" t="s">
        <v>45</v>
      </c>
      <c r="E4" s="79"/>
      <c r="F4" s="79"/>
      <c r="G4" s="81" t="s">
        <v>11</v>
      </c>
      <c r="H4" s="22"/>
      <c r="I4" s="22"/>
      <c r="J4" s="22"/>
      <c r="K4" s="22"/>
    </row>
    <row r="5" spans="2:11" ht="22.5" customHeight="1" x14ac:dyDescent="0.3">
      <c r="B5" s="84"/>
      <c r="C5" s="85"/>
      <c r="D5" s="24" t="s">
        <v>41</v>
      </c>
      <c r="E5" s="25" t="s">
        <v>42</v>
      </c>
      <c r="F5" s="24" t="s">
        <v>43</v>
      </c>
      <c r="G5" s="79"/>
      <c r="H5" s="22"/>
      <c r="I5" s="22"/>
      <c r="J5" s="22"/>
      <c r="K5" s="22"/>
    </row>
    <row r="6" spans="2:11" ht="22.5" customHeight="1" x14ac:dyDescent="0.3">
      <c r="B6" s="76" t="s">
        <v>7</v>
      </c>
      <c r="C6" s="77"/>
      <c r="D6" s="26">
        <v>20</v>
      </c>
      <c r="E6" s="26">
        <v>30</v>
      </c>
      <c r="F6" s="26">
        <v>50</v>
      </c>
      <c r="G6" s="27"/>
      <c r="H6" s="22"/>
      <c r="I6" s="22"/>
      <c r="J6" s="22"/>
      <c r="K6" s="22"/>
    </row>
    <row r="7" spans="2:11" ht="22.5" customHeight="1" x14ac:dyDescent="0.3">
      <c r="B7" s="86" t="s">
        <v>79</v>
      </c>
      <c r="C7" s="34" t="s">
        <v>85</v>
      </c>
      <c r="D7" s="26">
        <v>20</v>
      </c>
      <c r="E7" s="26">
        <v>30</v>
      </c>
      <c r="F7" s="26">
        <v>50</v>
      </c>
      <c r="G7" s="27"/>
      <c r="H7" s="22"/>
      <c r="I7" s="22"/>
      <c r="J7" s="22"/>
      <c r="K7" s="22"/>
    </row>
    <row r="8" spans="2:11" ht="22.5" customHeight="1" x14ac:dyDescent="0.3">
      <c r="B8" s="87"/>
      <c r="C8" s="34" t="s">
        <v>80</v>
      </c>
      <c r="D8" s="26">
        <v>10</v>
      </c>
      <c r="E8" s="26">
        <v>15</v>
      </c>
      <c r="F8" s="26">
        <v>25</v>
      </c>
      <c r="G8" s="27"/>
      <c r="H8" s="22"/>
      <c r="I8" s="22"/>
      <c r="J8" s="22"/>
      <c r="K8" s="22"/>
    </row>
    <row r="9" spans="2:11" ht="22.5" customHeight="1" x14ac:dyDescent="0.3">
      <c r="B9" s="76" t="s">
        <v>8</v>
      </c>
      <c r="C9" s="77"/>
      <c r="D9" s="78" t="s">
        <v>44</v>
      </c>
      <c r="E9" s="79"/>
      <c r="F9" s="26">
        <v>10</v>
      </c>
      <c r="G9" s="27"/>
      <c r="H9" s="22"/>
      <c r="I9" s="22"/>
      <c r="J9" s="22"/>
      <c r="K9" s="22"/>
    </row>
    <row r="10" spans="2:11" ht="22.5" customHeight="1" x14ac:dyDescent="0.3">
      <c r="B10" s="76" t="s">
        <v>6</v>
      </c>
      <c r="C10" s="77"/>
      <c r="D10" s="26">
        <v>20</v>
      </c>
      <c r="E10" s="26">
        <v>30</v>
      </c>
      <c r="F10" s="26">
        <v>50</v>
      </c>
      <c r="G10" s="37" t="s">
        <v>86</v>
      </c>
      <c r="H10" s="22"/>
      <c r="I10" s="22"/>
      <c r="J10" s="22"/>
      <c r="K10" s="22"/>
    </row>
    <row r="11" spans="2:11" x14ac:dyDescent="0.3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1" x14ac:dyDescent="0.3">
      <c r="B12" s="30" t="s">
        <v>37</v>
      </c>
      <c r="C12" s="30"/>
      <c r="D12" s="22"/>
      <c r="E12" s="22"/>
      <c r="F12" s="22"/>
      <c r="G12" s="22"/>
      <c r="H12" s="22"/>
      <c r="I12" s="22"/>
      <c r="J12" s="22"/>
      <c r="K12" s="22"/>
    </row>
    <row r="13" spans="2:11" x14ac:dyDescent="0.3">
      <c r="B13" s="30" t="s">
        <v>39</v>
      </c>
      <c r="C13" s="30"/>
      <c r="D13" s="22"/>
      <c r="E13" s="22"/>
      <c r="F13" s="22"/>
      <c r="G13" s="22"/>
      <c r="H13" s="22"/>
      <c r="I13" s="22"/>
      <c r="J13" s="22"/>
      <c r="K13" s="22"/>
    </row>
    <row r="14" spans="2:11" x14ac:dyDescent="0.3">
      <c r="B14" s="30" t="s">
        <v>38</v>
      </c>
      <c r="C14" s="30"/>
      <c r="D14" s="22"/>
      <c r="E14" s="22"/>
      <c r="F14" s="22"/>
      <c r="G14" s="22"/>
      <c r="H14" s="22"/>
      <c r="I14" s="22"/>
      <c r="J14" s="22"/>
      <c r="K14" s="22"/>
    </row>
    <row r="15" spans="2:11" x14ac:dyDescent="0.3">
      <c r="B15" s="30" t="s">
        <v>87</v>
      </c>
      <c r="C15" s="30"/>
      <c r="D15" s="22"/>
      <c r="E15" s="22"/>
      <c r="F15" s="22"/>
      <c r="G15" s="22"/>
      <c r="H15" s="22"/>
      <c r="I15" s="22"/>
      <c r="J15" s="22"/>
      <c r="K15" s="22"/>
    </row>
    <row r="16" spans="2:11" x14ac:dyDescent="0.3">
      <c r="B16" s="23"/>
      <c r="C16" s="23"/>
      <c r="D16" s="22"/>
      <c r="E16" s="22"/>
      <c r="F16" s="22"/>
      <c r="G16" s="22"/>
      <c r="H16" s="22"/>
      <c r="I16" s="22"/>
      <c r="J16" s="22"/>
      <c r="K16" s="22"/>
    </row>
    <row r="17" spans="2:11" x14ac:dyDescent="0.3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2:11" x14ac:dyDescent="0.3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2:11" x14ac:dyDescent="0.3">
      <c r="B20" s="22"/>
      <c r="C20" s="22"/>
      <c r="D20" s="22"/>
      <c r="E20" s="22"/>
      <c r="F20" s="22"/>
      <c r="G20" s="22"/>
      <c r="H20" s="22"/>
      <c r="I20" s="22"/>
      <c r="J20" s="22"/>
      <c r="K20" s="22"/>
    </row>
  </sheetData>
  <mergeCells count="9">
    <mergeCell ref="B10:C10"/>
    <mergeCell ref="D9:E9"/>
    <mergeCell ref="B1:G1"/>
    <mergeCell ref="D4:F4"/>
    <mergeCell ref="G4:G5"/>
    <mergeCell ref="B4:C5"/>
    <mergeCell ref="B6:C6"/>
    <mergeCell ref="B7:B8"/>
    <mergeCell ref="B9:C9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565B-1C56-421B-A420-89BFE5ABF27A}">
  <dimension ref="A1:F11"/>
  <sheetViews>
    <sheetView workbookViewId="0">
      <selection activeCell="B12" sqref="B12"/>
    </sheetView>
  </sheetViews>
  <sheetFormatPr defaultRowHeight="16.5" x14ac:dyDescent="0.3"/>
  <cols>
    <col min="2" max="2" width="26.375" bestFit="1" customWidth="1"/>
    <col min="6" max="6" width="19.75" customWidth="1"/>
  </cols>
  <sheetData>
    <row r="1" spans="1:6" ht="26.25" x14ac:dyDescent="0.3">
      <c r="A1" s="88" t="s">
        <v>112</v>
      </c>
      <c r="B1" s="88"/>
      <c r="C1" s="88"/>
      <c r="D1" s="88"/>
      <c r="E1" s="88"/>
      <c r="F1" s="88"/>
    </row>
    <row r="3" spans="1:6" x14ac:dyDescent="0.3">
      <c r="A3" s="89" t="s">
        <v>0</v>
      </c>
      <c r="B3" s="89" t="s">
        <v>89</v>
      </c>
      <c r="C3" s="89" t="s">
        <v>90</v>
      </c>
      <c r="D3" s="90" t="s">
        <v>110</v>
      </c>
      <c r="E3" s="90"/>
      <c r="F3" s="91" t="s">
        <v>109</v>
      </c>
    </row>
    <row r="4" spans="1:6" x14ac:dyDescent="0.3">
      <c r="A4" s="89"/>
      <c r="B4" s="89"/>
      <c r="C4" s="89"/>
      <c r="D4" s="41" t="s">
        <v>91</v>
      </c>
      <c r="E4" s="41" t="s">
        <v>92</v>
      </c>
      <c r="F4" s="91"/>
    </row>
    <row r="5" spans="1:6" x14ac:dyDescent="0.3">
      <c r="A5" s="40" t="s">
        <v>106</v>
      </c>
      <c r="B5" s="42" t="s">
        <v>93</v>
      </c>
      <c r="C5" s="43" t="s">
        <v>95</v>
      </c>
      <c r="D5" s="40">
        <v>100</v>
      </c>
      <c r="E5" s="40"/>
      <c r="F5" s="38"/>
    </row>
    <row r="6" spans="1:6" x14ac:dyDescent="0.3">
      <c r="A6" s="44" t="s">
        <v>106</v>
      </c>
      <c r="B6" s="46" t="s">
        <v>94</v>
      </c>
      <c r="C6" s="45" t="s">
        <v>96</v>
      </c>
      <c r="D6" s="44">
        <v>100</v>
      </c>
      <c r="E6" s="44">
        <v>100</v>
      </c>
      <c r="F6" s="44" t="s">
        <v>111</v>
      </c>
    </row>
    <row r="7" spans="1:6" x14ac:dyDescent="0.3">
      <c r="A7" s="44" t="s">
        <v>106</v>
      </c>
      <c r="B7" s="46" t="s">
        <v>102</v>
      </c>
      <c r="C7" s="45" t="s">
        <v>97</v>
      </c>
      <c r="D7" s="44">
        <v>100</v>
      </c>
      <c r="E7" s="44">
        <v>100</v>
      </c>
      <c r="F7" s="44" t="s">
        <v>111</v>
      </c>
    </row>
    <row r="8" spans="1:6" x14ac:dyDescent="0.3">
      <c r="A8" s="40" t="s">
        <v>106</v>
      </c>
      <c r="B8" s="42" t="s">
        <v>103</v>
      </c>
      <c r="C8" s="43" t="s">
        <v>104</v>
      </c>
      <c r="D8" s="40"/>
      <c r="E8" s="40">
        <v>100</v>
      </c>
      <c r="F8" s="38"/>
    </row>
    <row r="9" spans="1:6" x14ac:dyDescent="0.3">
      <c r="A9" s="44" t="s">
        <v>107</v>
      </c>
      <c r="B9" s="45" t="s">
        <v>98</v>
      </c>
      <c r="C9" s="45" t="s">
        <v>99</v>
      </c>
      <c r="D9" s="44">
        <v>352</v>
      </c>
      <c r="E9" s="44">
        <v>352</v>
      </c>
      <c r="F9" s="44" t="s">
        <v>111</v>
      </c>
    </row>
    <row r="10" spans="1:6" x14ac:dyDescent="0.3">
      <c r="A10" s="44" t="s">
        <v>108</v>
      </c>
      <c r="B10" s="45" t="s">
        <v>105</v>
      </c>
      <c r="C10" s="45" t="s">
        <v>100</v>
      </c>
      <c r="D10" s="44">
        <v>32</v>
      </c>
      <c r="E10" s="44">
        <v>32</v>
      </c>
      <c r="F10" s="44" t="s">
        <v>111</v>
      </c>
    </row>
    <row r="11" spans="1:6" ht="24" customHeight="1" x14ac:dyDescent="0.3">
      <c r="A11" s="39" t="s">
        <v>101</v>
      </c>
    </row>
  </sheetData>
  <mergeCells count="6">
    <mergeCell ref="A1:F1"/>
    <mergeCell ref="A3:A4"/>
    <mergeCell ref="B3:B4"/>
    <mergeCell ref="C3:C4"/>
    <mergeCell ref="D3:E3"/>
    <mergeCell ref="F3:F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1. 총괄</vt:lpstr>
      <vt:lpstr>2. 경상</vt:lpstr>
      <vt:lpstr>3. 자본</vt:lpstr>
      <vt:lpstr>참고1) 시군별 기준면적</vt:lpstr>
      <vt:lpstr>참고2) 우수브랜드쌀단지 지원현황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smart</cp:lastModifiedBy>
  <cp:lastPrinted>2020-09-14T00:44:06Z</cp:lastPrinted>
  <dcterms:created xsi:type="dcterms:W3CDTF">2018-08-31T06:33:08Z</dcterms:created>
  <dcterms:modified xsi:type="dcterms:W3CDTF">2022-09-06T10:57:32Z</dcterms:modified>
</cp:coreProperties>
</file>